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r:id="rId2"/>
    <sheet name="т3" sheetId="4" r:id="rId3"/>
    <sheet name="т4" sheetId="6" r:id="rId4"/>
    <sheet name="т5" sheetId="2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т3!$A$1:$P$13</definedName>
    <definedName name="_xlnm.Print_Area" localSheetId="3">т4!$A$1:$P$7</definedName>
    <definedName name="_xlnm.Print_Area" localSheetId="4">т5!$A$1:$P$17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2" i="3" l="1"/>
  <c r="C11" i="3"/>
  <c r="C5" i="3" l="1"/>
  <c r="I16" i="2"/>
  <c r="I9" i="2" l="1"/>
  <c r="B11" i="2" l="1"/>
  <c r="I11" i="2" l="1"/>
  <c r="I15" i="2" l="1"/>
  <c r="C6" i="3" l="1"/>
  <c r="C7" i="3" s="1"/>
  <c r="B13" i="2" l="1"/>
  <c r="E14" i="3" l="1"/>
  <c r="E15" i="3" l="1"/>
</calcChain>
</file>

<file path=xl/sharedStrings.xml><?xml version="1.0" encoding="utf-8"?>
<sst xmlns="http://schemas.openxmlformats.org/spreadsheetml/2006/main" count="449" uniqueCount="93">
  <si>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</si>
  <si>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</si>
  <si>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</si>
  <si>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</si>
  <si>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</si>
  <si>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</si>
  <si>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</si>
  <si>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</si>
  <si>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</si>
  <si>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</si>
  <si>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</si>
  <si>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</si>
  <si>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</si>
  <si>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</si>
  <si>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</si>
  <si>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</si>
  <si>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</si>
  <si>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</si>
  <si>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</si>
  <si>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</si>
  <si>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</si>
  <si>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</si>
  <si>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</si>
  <si>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</si>
  <si>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</si>
  <si>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</si>
  <si>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</si>
  <si>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</si>
  <si>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</si>
  <si>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</si>
  <si>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</si>
  <si>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</si>
  <si>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</si>
  <si>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</si>
  <si>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</si>
  <si>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</si>
  <si>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</si>
  <si>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</si>
  <si>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</si>
  <si>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</si>
  <si>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</si>
  <si>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</si>
  <si>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</si>
  <si>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</si>
  <si>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</si>
  <si>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</si>
  <si>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</si>
  <si>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</si>
  <si>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</si>
  <si>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t>Таблица 2. Реконструкция ПС (элементов ПС), строительство элементов ПС 35-750 кВ</t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</si>
  <si>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</si>
  <si>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Таблица 4. Строительство (реконструкция) ВЛ 6-750 кВ</t>
  </si>
  <si>
    <t>Итого объем финансовых потребностей,
тыс рублей (без НДС)</t>
  </si>
  <si>
    <t>1</t>
  </si>
  <si>
    <t>1.1.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</si>
  <si>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</si>
  <si>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</si>
  <si>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</si>
  <si>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</si>
  <si>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</si>
  <si>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</si>
  <si>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</si>
  <si>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</si>
  <si>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</si>
  <si>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</si>
  <si>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</si>
  <si>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</si>
  <si>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</si>
  <si>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</si>
  <si>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</si>
  <si>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</si>
  <si>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</si>
  <si>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</si>
  <si>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</si>
  <si>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</si>
  <si>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</si>
  <si>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</si>
  <si>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</si>
  <si>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</si>
  <si>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</si>
  <si>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КЛ-10 кВ  ТП593-ТП584            цепь 1</t>
  </si>
  <si>
    <t>км по трассе</t>
  </si>
  <si>
    <t xml:space="preserve">1 км </t>
  </si>
  <si>
    <t>Реконструкция КЛ-0,4 кВ ул. Центральная д.8 - ул. Центральная д.6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</si>
  <si>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L_1.1.3.2021</t>
    </r>
  </si>
  <si>
    <t>Таблица 1. Реконструкция КЛ</t>
  </si>
  <si>
    <t xml:space="preserve">Таблица 3. </t>
  </si>
  <si>
    <t>Таблица 5. Строительство КЛ 0,4 кВ</t>
  </si>
  <si>
    <t>АВБбШв-1-4х120</t>
  </si>
  <si>
    <t>К3-07-1..4</t>
  </si>
  <si>
    <t>цепей 1, прокладка в траншее</t>
  </si>
  <si>
    <t>Б2-01-3</t>
  </si>
  <si>
    <t>Итого объем финансовых потребностейс учетом индекса-дефлятора 1,055,  тыс рублей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</si>
</sst>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</numFmts>
  <fonts count="110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84">
    <xf numFmtId="0" fontId="0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18" fillId="0" borderId="0"/>
    <xf numFmtId="170" fontId="19" fillId="0" borderId="0">
      <alignment vertical="top"/>
    </xf>
    <xf numFmtId="170" fontId="20" fillId="0" borderId="0">
      <alignment vertical="top"/>
    </xf>
    <xf numFmtId="171" fontId="20" fillId="2" borderId="0">
      <alignment vertical="top"/>
    </xf>
    <xf numFmtId="170" fontId="20" fillId="3" borderId="0">
      <alignment vertical="top"/>
    </xf>
    <xf numFmtId="172" fontId="18" fillId="0" borderId="0"/>
    <xf numFmtId="172" fontId="18" fillId="0" borderId="0"/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2" fontId="21" fillId="0" borderId="0"/>
    <xf numFmtId="172" fontId="21" fillId="0" borderId="0"/>
    <xf numFmtId="172" fontId="21" fillId="0" borderId="0"/>
    <xf numFmtId="172" fontId="18" fillId="0" borderId="0"/>
    <xf numFmtId="0" fontId="21" fillId="0" borderId="0"/>
    <xf numFmtId="0" fontId="21" fillId="0" borderId="0"/>
    <xf numFmtId="172" fontId="21" fillId="0" borderId="0"/>
    <xf numFmtId="0" fontId="21" fillId="0" borderId="0"/>
    <xf numFmtId="0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18" fillId="0" borderId="0"/>
    <xf numFmtId="0" fontId="18" fillId="0" borderId="0"/>
    <xf numFmtId="172" fontId="22" fillId="0" borderId="0"/>
    <xf numFmtId="172" fontId="22" fillId="0" borderId="0"/>
    <xf numFmtId="172" fontId="18" fillId="0" borderId="0"/>
    <xf numFmtId="172" fontId="18" fillId="0" borderId="0"/>
    <xf numFmtId="172" fontId="21" fillId="0" borderId="0"/>
    <xf numFmtId="172" fontId="18" fillId="0" borderId="0"/>
    <xf numFmtId="172" fontId="21" fillId="0" borderId="0"/>
    <xf numFmtId="172" fontId="21" fillId="0" borderId="0"/>
    <xf numFmtId="172" fontId="21" fillId="0" borderId="0"/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2" fontId="18" fillId="0" borderId="0"/>
    <xf numFmtId="172" fontId="21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21" fillId="0" borderId="0"/>
    <xf numFmtId="172" fontId="21" fillId="0" borderId="0"/>
    <xf numFmtId="0" fontId="21" fillId="0" borderId="0"/>
    <xf numFmtId="0" fontId="21" fillId="0" borderId="0"/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2" fontId="21" fillId="0" borderId="0"/>
    <xf numFmtId="0" fontId="21" fillId="0" borderId="0"/>
    <xf numFmtId="172" fontId="21" fillId="0" borderId="0"/>
    <xf numFmtId="0" fontId="21" fillId="0" borderId="0"/>
    <xf numFmtId="172" fontId="21" fillId="0" borderId="0"/>
    <xf numFmtId="0" fontId="21" fillId="0" borderId="0"/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3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172" fontId="21" fillId="0" borderId="0"/>
    <xf numFmtId="172" fontId="21" fillId="0" borderId="0"/>
    <xf numFmtId="0" fontId="21" fillId="0" borderId="0"/>
    <xf numFmtId="172" fontId="21" fillId="0" borderId="0"/>
    <xf numFmtId="172" fontId="18" fillId="0" borderId="0"/>
    <xf numFmtId="172" fontId="21" fillId="0" borderId="0"/>
    <xf numFmtId="172" fontId="21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2" fontId="21" fillId="0" borderId="0"/>
    <xf numFmtId="0" fontId="21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172" fontId="18" fillId="0" borderId="0"/>
    <xf numFmtId="172" fontId="21" fillId="0" borderId="0"/>
    <xf numFmtId="0" fontId="21" fillId="0" borderId="0"/>
    <xf numFmtId="174" fontId="23" fillId="0" borderId="0">
      <protection locked="0"/>
    </xf>
    <xf numFmtId="175" fontId="23" fillId="0" borderId="0">
      <protection locked="0"/>
    </xf>
    <xf numFmtId="167" fontId="24" fillId="0" borderId="0">
      <protection locked="0"/>
    </xf>
    <xf numFmtId="174" fontId="23" fillId="0" borderId="0">
      <protection locked="0"/>
    </xf>
    <xf numFmtId="167" fontId="24" fillId="0" borderId="0">
      <protection locked="0"/>
    </xf>
    <xf numFmtId="175" fontId="23" fillId="0" borderId="0">
      <protection locked="0"/>
    </xf>
    <xf numFmtId="167" fontId="24" fillId="0" borderId="0">
      <protection locked="0"/>
    </xf>
    <xf numFmtId="176" fontId="23" fillId="0" borderId="0">
      <protection locked="0"/>
    </xf>
    <xf numFmtId="177" fontId="23" fillId="0" borderId="10">
      <protection locked="0"/>
    </xf>
    <xf numFmtId="172" fontId="25" fillId="0" borderId="0">
      <protection locked="0"/>
    </xf>
    <xf numFmtId="177" fontId="26" fillId="0" borderId="0">
      <protection locked="0"/>
    </xf>
    <xf numFmtId="172" fontId="25" fillId="0" borderId="0">
      <protection locked="0"/>
    </xf>
    <xf numFmtId="177" fontId="26" fillId="0" borderId="0">
      <protection locked="0"/>
    </xf>
    <xf numFmtId="172" fontId="24" fillId="0" borderId="10">
      <protection locked="0"/>
    </xf>
    <xf numFmtId="177" fontId="23" fillId="0" borderId="10">
      <protection locked="0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178" fontId="29" fillId="22" borderId="0">
      <alignment horizontal="center" vertical="center"/>
    </xf>
    <xf numFmtId="179" fontId="30" fillId="0" borderId="11" applyFont="0" applyFill="0">
      <alignment horizontal="right" vertical="center"/>
      <protection locked="0"/>
    </xf>
    <xf numFmtId="172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80" fontId="32" fillId="0" borderId="12">
      <protection locked="0"/>
    </xf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79" fontId="30" fillId="0" borderId="0" applyFont="0" applyBorder="0" applyProtection="0">
      <alignment vertical="center"/>
    </xf>
    <xf numFmtId="178" fontId="22" fillId="0" borderId="0" applyNumberFormat="0" applyFont="0" applyAlignment="0">
      <alignment horizontal="center" vertical="center"/>
    </xf>
    <xf numFmtId="39" fontId="34" fillId="2" borderId="0" applyNumberFormat="0" applyBorder="0">
      <alignment vertical="center"/>
    </xf>
    <xf numFmtId="0" fontId="35" fillId="5" borderId="0" applyNumberFormat="0" applyBorder="0" applyAlignment="0" applyProtection="0"/>
    <xf numFmtId="172" fontId="32" fillId="0" borderId="0">
      <alignment horizontal="left"/>
    </xf>
    <xf numFmtId="183" fontId="36" fillId="23" borderId="2">
      <alignment vertical="center"/>
    </xf>
    <xf numFmtId="183" fontId="36" fillId="24" borderId="2">
      <alignment vertical="center"/>
    </xf>
    <xf numFmtId="183" fontId="36" fillId="24" borderId="2">
      <alignment vertical="center"/>
    </xf>
    <xf numFmtId="0" fontId="37" fillId="25" borderId="13" applyNumberFormat="0" applyAlignment="0" applyProtection="0"/>
    <xf numFmtId="37" fontId="38" fillId="26" borderId="2">
      <alignment horizontal="center" vertical="center"/>
    </xf>
    <xf numFmtId="37" fontId="38" fillId="26" borderId="2">
      <alignment horizontal="center" vertical="center"/>
    </xf>
    <xf numFmtId="0" fontId="39" fillId="27" borderId="14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3" fontId="40" fillId="0" borderId="0" applyFont="0" applyFill="0" applyBorder="0" applyAlignment="0" applyProtection="0"/>
    <xf numFmtId="180" fontId="41" fillId="28" borderId="12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3" fontId="44" fillId="0" borderId="0">
      <alignment vertical="top"/>
    </xf>
    <xf numFmtId="172" fontId="5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87" fontId="46" fillId="0" borderId="0" applyFill="0" applyBorder="0" applyAlignment="0" applyProtection="0"/>
    <xf numFmtId="187" fontId="19" fillId="0" borderId="0" applyFill="0" applyBorder="0" applyAlignment="0" applyProtection="0"/>
    <xf numFmtId="187" fontId="47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2" fontId="40" fillId="0" borderId="0" applyFont="0" applyFill="0" applyBorder="0" applyAlignment="0" applyProtection="0"/>
    <xf numFmtId="172" fontId="22" fillId="0" borderId="0" applyNumberFormat="0" applyFont="0">
      <alignment wrapText="1"/>
    </xf>
    <xf numFmtId="188" fontId="32" fillId="29" borderId="2" applyBorder="0">
      <alignment horizontal="center" vertical="center"/>
    </xf>
    <xf numFmtId="0" fontId="52" fillId="6" borderId="0" applyNumberFormat="0" applyBorder="0" applyAlignment="0" applyProtection="0"/>
    <xf numFmtId="172" fontId="53" fillId="0" borderId="0">
      <alignment vertical="top"/>
    </xf>
    <xf numFmtId="172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172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3" fillId="0" borderId="0">
      <alignment vertical="top"/>
    </xf>
    <xf numFmtId="173" fontId="59" fillId="0" borderId="0">
      <alignment vertical="top"/>
    </xf>
    <xf numFmtId="172" fontId="34" fillId="30" borderId="2">
      <alignment horizontal="center" vertical="center" wrapText="1"/>
      <protection locked="0"/>
    </xf>
    <xf numFmtId="172" fontId="34" fillId="30" borderId="2">
      <alignment horizontal="center" vertical="center" wrapText="1"/>
      <protection locked="0"/>
    </xf>
    <xf numFmtId="180" fontId="60" fillId="0" borderId="0"/>
    <xf numFmtId="172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9" borderId="13" applyNumberFormat="0" applyAlignment="0" applyProtection="0"/>
    <xf numFmtId="0" fontId="62" fillId="9" borderId="13" applyNumberFormat="0" applyAlignment="0" applyProtection="0"/>
    <xf numFmtId="188" fontId="32" fillId="31" borderId="18">
      <alignment horizontal="center" vertical="center"/>
      <protection locked="0"/>
    </xf>
    <xf numFmtId="173" fontId="20" fillId="0" borderId="0">
      <alignment vertical="top"/>
    </xf>
    <xf numFmtId="173" fontId="20" fillId="2" borderId="0">
      <alignment vertical="top"/>
    </xf>
    <xf numFmtId="189" fontId="20" fillId="3" borderId="0">
      <alignment vertical="top"/>
    </xf>
    <xf numFmtId="38" fontId="20" fillId="0" borderId="0">
      <alignment vertical="top"/>
    </xf>
    <xf numFmtId="183" fontId="22" fillId="32" borderId="18">
      <alignment vertical="center"/>
    </xf>
    <xf numFmtId="178" fontId="63" fillId="33" borderId="19" applyBorder="0" applyAlignment="0">
      <alignment horizontal="left" indent="1"/>
    </xf>
    <xf numFmtId="0" fontId="64" fillId="0" borderId="20" applyNumberFormat="0" applyFill="0" applyAlignment="0" applyProtection="0"/>
    <xf numFmtId="0" fontId="65" fillId="34" borderId="0" applyNumberFormat="0" applyBorder="0" applyAlignment="0" applyProtection="0"/>
    <xf numFmtId="172" fontId="66" fillId="2" borderId="18" applyFont="0" applyBorder="0" applyAlignment="0">
      <alignment horizontal="center" vertical="center"/>
    </xf>
    <xf numFmtId="0" fontId="67" fillId="0" borderId="0" applyNumberFormat="0" applyFill="0" applyBorder="0" applyAlignment="0" applyProtection="0"/>
    <xf numFmtId="0" fontId="68" fillId="0" borderId="0"/>
    <xf numFmtId="0" fontId="33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69" fillId="0" borderId="0"/>
    <xf numFmtId="0" fontId="69" fillId="0" borderId="0"/>
    <xf numFmtId="0" fontId="18" fillId="0" borderId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172" fontId="71" fillId="2" borderId="0">
      <alignment vertical="center"/>
    </xf>
    <xf numFmtId="172" fontId="72" fillId="0" borderId="0" applyNumberFormat="0">
      <alignment horizontal="left"/>
    </xf>
    <xf numFmtId="183" fontId="73" fillId="32" borderId="2">
      <alignment horizontal="center" vertical="center" wrapText="1"/>
      <protection locked="0"/>
    </xf>
    <xf numFmtId="183" fontId="73" fillId="32" borderId="2">
      <alignment horizontal="center" vertical="center" wrapText="1"/>
      <protection locked="0"/>
    </xf>
    <xf numFmtId="172" fontId="22" fillId="0" borderId="0">
      <alignment vertical="center"/>
    </xf>
    <xf numFmtId="4" fontId="74" fillId="36" borderId="22" applyNumberFormat="0" applyProtection="0">
      <alignment vertical="center"/>
    </xf>
    <xf numFmtId="4" fontId="74" fillId="36" borderId="22" applyNumberFormat="0" applyProtection="0">
      <alignment vertical="center"/>
    </xf>
    <xf numFmtId="4" fontId="74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4" fontId="74" fillId="36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4" fontId="74" fillId="38" borderId="22" applyNumberFormat="0" applyProtection="0">
      <alignment horizontal="right" vertical="center"/>
    </xf>
    <xf numFmtId="4" fontId="74" fillId="38" borderId="22" applyNumberFormat="0" applyProtection="0">
      <alignment horizontal="right" vertical="center"/>
    </xf>
    <xf numFmtId="4" fontId="74" fillId="38" borderId="22" applyNumberFormat="0" applyProtection="0">
      <alignment horizontal="right" vertical="center"/>
    </xf>
    <xf numFmtId="4" fontId="74" fillId="39" borderId="22" applyNumberFormat="0" applyProtection="0">
      <alignment horizontal="right" vertical="center"/>
    </xf>
    <xf numFmtId="4" fontId="74" fillId="39" borderId="22" applyNumberFormat="0" applyProtection="0">
      <alignment horizontal="right" vertical="center"/>
    </xf>
    <xf numFmtId="4" fontId="74" fillId="39" borderId="22" applyNumberFormat="0" applyProtection="0">
      <alignment horizontal="right" vertical="center"/>
    </xf>
    <xf numFmtId="4" fontId="74" fillId="26" borderId="22" applyNumberFormat="0" applyProtection="0">
      <alignment horizontal="right" vertical="center"/>
    </xf>
    <xf numFmtId="4" fontId="74" fillId="26" borderId="22" applyNumberFormat="0" applyProtection="0">
      <alignment horizontal="right" vertical="center"/>
    </xf>
    <xf numFmtId="4" fontId="74" fillId="26" borderId="22" applyNumberFormat="0" applyProtection="0">
      <alignment horizontal="right" vertical="center"/>
    </xf>
    <xf numFmtId="4" fontId="74" fillId="40" borderId="22" applyNumberFormat="0" applyProtection="0">
      <alignment horizontal="right" vertical="center"/>
    </xf>
    <xf numFmtId="4" fontId="74" fillId="40" borderId="22" applyNumberFormat="0" applyProtection="0">
      <alignment horizontal="right" vertical="center"/>
    </xf>
    <xf numFmtId="4" fontId="74" fillId="40" borderId="22" applyNumberFormat="0" applyProtection="0">
      <alignment horizontal="right" vertical="center"/>
    </xf>
    <xf numFmtId="4" fontId="74" fillId="41" borderId="22" applyNumberFormat="0" applyProtection="0">
      <alignment horizontal="right" vertical="center"/>
    </xf>
    <xf numFmtId="4" fontId="74" fillId="41" borderId="22" applyNumberFormat="0" applyProtection="0">
      <alignment horizontal="right" vertical="center"/>
    </xf>
    <xf numFmtId="4" fontId="74" fillId="41" borderId="22" applyNumberFormat="0" applyProtection="0">
      <alignment horizontal="right" vertical="center"/>
    </xf>
    <xf numFmtId="4" fontId="74" fillId="42" borderId="22" applyNumberFormat="0" applyProtection="0">
      <alignment horizontal="right" vertical="center"/>
    </xf>
    <xf numFmtId="4" fontId="74" fillId="42" borderId="22" applyNumberFormat="0" applyProtection="0">
      <alignment horizontal="right" vertical="center"/>
    </xf>
    <xf numFmtId="4" fontId="74" fillId="42" borderId="22" applyNumberFormat="0" applyProtection="0">
      <alignment horizontal="right" vertical="center"/>
    </xf>
    <xf numFmtId="4" fontId="74" fillId="43" borderId="22" applyNumberFormat="0" applyProtection="0">
      <alignment horizontal="right" vertical="center"/>
    </xf>
    <xf numFmtId="4" fontId="74" fillId="43" borderId="22" applyNumberFormat="0" applyProtection="0">
      <alignment horizontal="right" vertical="center"/>
    </xf>
    <xf numFmtId="4" fontId="74" fillId="43" borderId="22" applyNumberFormat="0" applyProtection="0">
      <alignment horizontal="right" vertical="center"/>
    </xf>
    <xf numFmtId="4" fontId="74" fillId="44" borderId="22" applyNumberFormat="0" applyProtection="0">
      <alignment horizontal="right" vertical="center"/>
    </xf>
    <xf numFmtId="4" fontId="74" fillId="44" borderId="22" applyNumberFormat="0" applyProtection="0">
      <alignment horizontal="right" vertical="center"/>
    </xf>
    <xf numFmtId="4" fontId="74" fillId="44" borderId="22" applyNumberFormat="0" applyProtection="0">
      <alignment horizontal="right" vertical="center"/>
    </xf>
    <xf numFmtId="4" fontId="74" fillId="29" borderId="22" applyNumberFormat="0" applyProtection="0">
      <alignment horizontal="right" vertical="center"/>
    </xf>
    <xf numFmtId="4" fontId="74" fillId="29" borderId="22" applyNumberFormat="0" applyProtection="0">
      <alignment horizontal="right" vertical="center"/>
    </xf>
    <xf numFmtId="4" fontId="74" fillId="29" borderId="22" applyNumberFormat="0" applyProtection="0">
      <alignment horizontal="right" vertical="center"/>
    </xf>
    <xf numFmtId="4" fontId="76" fillId="45" borderId="22" applyNumberFormat="0" applyProtection="0">
      <alignment horizontal="left" vertical="center" indent="1"/>
    </xf>
    <xf numFmtId="4" fontId="76" fillId="45" borderId="22" applyNumberFormat="0" applyProtection="0">
      <alignment horizontal="left" vertical="center" indent="1"/>
    </xf>
    <xf numFmtId="4" fontId="76" fillId="45" borderId="22" applyNumberFormat="0" applyProtection="0">
      <alignment horizontal="left" vertical="center" indent="1"/>
    </xf>
    <xf numFmtId="4" fontId="74" fillId="46" borderId="23" applyNumberFormat="0" applyProtection="0">
      <alignment horizontal="left" vertical="center" indent="1"/>
    </xf>
    <xf numFmtId="4" fontId="74" fillId="46" borderId="23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4" fontId="78" fillId="46" borderId="22" applyNumberFormat="0" applyProtection="0">
      <alignment horizontal="left" vertical="center" indent="1"/>
    </xf>
    <xf numFmtId="4" fontId="78" fillId="46" borderId="22" applyNumberFormat="0" applyProtection="0">
      <alignment horizontal="left" vertical="center" indent="1"/>
    </xf>
    <xf numFmtId="4" fontId="78" fillId="46" borderId="22" applyNumberFormat="0" applyProtection="0">
      <alignment horizontal="left" vertical="center" indent="1"/>
    </xf>
    <xf numFmtId="4" fontId="78" fillId="33" borderId="22" applyNumberFormat="0" applyProtection="0">
      <alignment horizontal="left" vertical="center" indent="1"/>
    </xf>
    <xf numFmtId="4" fontId="78" fillId="33" borderId="22" applyNumberFormat="0" applyProtection="0">
      <alignment horizontal="left" vertical="center" indent="1"/>
    </xf>
    <xf numFmtId="4" fontId="78" fillId="33" borderId="22" applyNumberFormat="0" applyProtection="0">
      <alignment horizontal="left" vertical="center" indent="1"/>
    </xf>
    <xf numFmtId="172" fontId="22" fillId="33" borderId="22" applyNumberFormat="0" applyProtection="0">
      <alignment horizontal="left" vertical="center" indent="1"/>
    </xf>
    <xf numFmtId="172" fontId="22" fillId="33" borderId="22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172" fontId="22" fillId="33" borderId="22" applyNumberFormat="0" applyProtection="0">
      <alignment horizontal="left" vertical="center" indent="1"/>
    </xf>
    <xf numFmtId="172" fontId="22" fillId="33" borderId="22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172" fontId="22" fillId="48" borderId="22" applyNumberFormat="0" applyProtection="0">
      <alignment horizontal="left" vertical="center" indent="1"/>
    </xf>
    <xf numFmtId="172" fontId="22" fillId="48" borderId="22" applyNumberFormat="0" applyProtection="0">
      <alignment horizontal="left" vertical="center" indent="1"/>
    </xf>
    <xf numFmtId="0" fontId="22" fillId="48" borderId="22" applyNumberFormat="0" applyProtection="0">
      <alignment horizontal="left" vertical="center" indent="1"/>
    </xf>
    <xf numFmtId="172" fontId="22" fillId="48" borderId="22" applyNumberFormat="0" applyProtection="0">
      <alignment horizontal="left" vertical="center" indent="1"/>
    </xf>
    <xf numFmtId="172" fontId="22" fillId="48" borderId="22" applyNumberFormat="0" applyProtection="0">
      <alignment horizontal="left" vertical="center" indent="1"/>
    </xf>
    <xf numFmtId="0" fontId="22" fillId="48" borderId="22" applyNumberFormat="0" applyProtection="0">
      <alignment horizontal="left" vertical="center" indent="1"/>
    </xf>
    <xf numFmtId="172" fontId="22" fillId="2" borderId="22" applyNumberFormat="0" applyProtection="0">
      <alignment horizontal="left" vertical="center" indent="1"/>
    </xf>
    <xf numFmtId="172" fontId="22" fillId="2" borderId="22" applyNumberFormat="0" applyProtection="0">
      <alignment horizontal="left" vertical="center" indent="1"/>
    </xf>
    <xf numFmtId="0" fontId="22" fillId="2" borderId="22" applyNumberFormat="0" applyProtection="0">
      <alignment horizontal="left" vertical="center" indent="1"/>
    </xf>
    <xf numFmtId="172" fontId="22" fillId="2" borderId="22" applyNumberFormat="0" applyProtection="0">
      <alignment horizontal="left" vertical="center" indent="1"/>
    </xf>
    <xf numFmtId="172" fontId="22" fillId="2" borderId="22" applyNumberFormat="0" applyProtection="0">
      <alignment horizontal="left" vertical="center" indent="1"/>
    </xf>
    <xf numFmtId="0" fontId="22" fillId="2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172" fontId="33" fillId="0" borderId="0"/>
    <xf numFmtId="0" fontId="33" fillId="0" borderId="0"/>
    <xf numFmtId="4" fontId="74" fillId="49" borderId="22" applyNumberFormat="0" applyProtection="0">
      <alignment vertical="center"/>
    </xf>
    <xf numFmtId="4" fontId="74" fillId="49" borderId="22" applyNumberFormat="0" applyProtection="0">
      <alignment vertical="center"/>
    </xf>
    <xf numFmtId="4" fontId="74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9" borderId="22" applyNumberFormat="0" applyProtection="0">
      <alignment horizontal="left" vertical="center" indent="1"/>
    </xf>
    <xf numFmtId="4" fontId="74" fillId="46" borderId="22" applyNumberFormat="0" applyProtection="0">
      <alignment horizontal="right" vertical="center"/>
    </xf>
    <xf numFmtId="4" fontId="74" fillId="46" borderId="22" applyNumberFormat="0" applyProtection="0">
      <alignment horizontal="right" vertical="center"/>
    </xf>
    <xf numFmtId="4" fontId="74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172" fontId="22" fillId="37" borderId="22" applyNumberFormat="0" applyProtection="0">
      <alignment horizontal="left" vertical="center" indent="1"/>
    </xf>
    <xf numFmtId="0" fontId="22" fillId="37" borderId="22" applyNumberFormat="0" applyProtection="0">
      <alignment horizontal="left" vertical="center" indent="1"/>
    </xf>
    <xf numFmtId="172" fontId="79" fillId="0" borderId="0"/>
    <xf numFmtId="0" fontId="79" fillId="0" borderId="0"/>
    <xf numFmtId="4" fontId="80" fillId="46" borderId="22" applyNumberFormat="0" applyProtection="0">
      <alignment horizontal="right" vertical="center"/>
    </xf>
    <xf numFmtId="4" fontId="80" fillId="46" borderId="22" applyNumberFormat="0" applyProtection="0">
      <alignment horizontal="right" vertical="center"/>
    </xf>
    <xf numFmtId="4" fontId="80" fillId="46" borderId="22" applyNumberFormat="0" applyProtection="0">
      <alignment horizontal="right" vertical="center"/>
    </xf>
    <xf numFmtId="172" fontId="81" fillId="50" borderId="0"/>
    <xf numFmtId="49" fontId="82" fillId="50" borderId="0"/>
    <xf numFmtId="49" fontId="83" fillId="50" borderId="24"/>
    <xf numFmtId="49" fontId="83" fillId="50" borderId="0"/>
    <xf numFmtId="172" fontId="81" fillId="51" borderId="24">
      <protection locked="0"/>
    </xf>
    <xf numFmtId="172" fontId="81" fillId="50" borderId="0"/>
    <xf numFmtId="172" fontId="83" fillId="52" borderId="0"/>
    <xf numFmtId="172" fontId="83" fillId="29" borderId="0"/>
    <xf numFmtId="172" fontId="83" fillId="40" borderId="0"/>
    <xf numFmtId="192" fontId="22" fillId="22" borderId="18">
      <alignment vertical="center"/>
    </xf>
    <xf numFmtId="172" fontId="22" fillId="53" borderId="0"/>
    <xf numFmtId="0" fontId="18" fillId="0" borderId="0"/>
    <xf numFmtId="183" fontId="22" fillId="51" borderId="25" applyNumberFormat="0" applyFont="0" applyAlignment="0">
      <alignment horizontal="left"/>
    </xf>
    <xf numFmtId="173" fontId="84" fillId="54" borderId="0">
      <alignment horizontal="right" vertical="top"/>
    </xf>
    <xf numFmtId="0" fontId="85" fillId="0" borderId="0" applyNumberFormat="0" applyFill="0" applyBorder="0" applyAlignment="0" applyProtection="0"/>
    <xf numFmtId="172" fontId="40" fillId="0" borderId="26" applyNumberFormat="0" applyFont="0" applyFill="0" applyAlignment="0" applyProtection="0"/>
    <xf numFmtId="0" fontId="86" fillId="0" borderId="27" applyNumberFormat="0" applyFill="0" applyAlignment="0" applyProtection="0"/>
    <xf numFmtId="183" fontId="87" fillId="26" borderId="28">
      <alignment horizontal="center" vertical="center"/>
    </xf>
    <xf numFmtId="0" fontId="88" fillId="0" borderId="0" applyNumberFormat="0" applyFill="0" applyBorder="0" applyAlignment="0" applyProtection="0"/>
    <xf numFmtId="172" fontId="68" fillId="55" borderId="29">
      <alignment vertical="center"/>
      <protection locked="0"/>
    </xf>
    <xf numFmtId="19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3" fontId="22" fillId="56" borderId="18" applyNumberFormat="0" applyFill="0" applyBorder="0" applyProtection="0">
      <alignment vertical="center"/>
      <protection locked="0"/>
    </xf>
    <xf numFmtId="183" fontId="22" fillId="56" borderId="18" applyNumberFormat="0" applyFill="0" applyBorder="0" applyProtection="0">
      <alignment vertical="center"/>
      <protection locked="0"/>
    </xf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72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2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172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172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72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72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80" fontId="32" fillId="0" borderId="12">
      <protection locked="0"/>
    </xf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172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62" fillId="9" borderId="13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172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172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70" fillId="25" borderId="22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172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37" fillId="25" borderId="13" applyNumberFormat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4" fontId="27" fillId="0" borderId="0" applyFont="0" applyFill="0" applyBorder="0" applyAlignment="0" applyProtection="0"/>
    <xf numFmtId="172" fontId="90" fillId="0" borderId="0" applyBorder="0">
      <alignment horizontal="center" vertical="center" wrapText="1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172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172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172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2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0" fillId="0" borderId="0" applyBorder="0">
      <alignment horizontal="center" vertical="center" wrapText="1"/>
    </xf>
    <xf numFmtId="0" fontId="90" fillId="0" borderId="0" applyBorder="0">
      <alignment horizontal="center" vertical="center" wrapText="1"/>
    </xf>
    <xf numFmtId="0" fontId="90" fillId="0" borderId="0" applyBorder="0">
      <alignment horizontal="center" vertical="center" wrapText="1"/>
    </xf>
    <xf numFmtId="0" fontId="90" fillId="0" borderId="0" applyBorder="0">
      <alignment horizontal="center" vertical="center" wrapText="1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2" fontId="93" fillId="0" borderId="30" applyBorder="0">
      <alignment horizontal="center" vertical="center" wrapText="1"/>
    </xf>
    <xf numFmtId="0" fontId="93" fillId="0" borderId="30" applyBorder="0">
      <alignment horizontal="center" vertical="center" wrapText="1"/>
    </xf>
    <xf numFmtId="180" fontId="41" fillId="28" borderId="12"/>
    <xf numFmtId="4" fontId="94" fillId="36" borderId="18" applyBorder="0">
      <alignment horizontal="right"/>
    </xf>
    <xf numFmtId="4" fontId="94" fillId="36" borderId="18" applyBorder="0">
      <alignment horizontal="right"/>
    </xf>
    <xf numFmtId="4" fontId="94" fillId="36" borderId="18" applyBorder="0">
      <alignment horizontal="right"/>
    </xf>
    <xf numFmtId="49" fontId="95" fillId="0" borderId="0" applyBorder="0">
      <alignment vertical="center"/>
    </xf>
    <xf numFmtId="172" fontId="96" fillId="0" borderId="0">
      <alignment horizontal="left"/>
    </xf>
    <xf numFmtId="172" fontId="97" fillId="2" borderId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172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3" fontId="41" fillId="0" borderId="18" applyBorder="0">
      <alignment vertical="center"/>
    </xf>
    <xf numFmtId="3" fontId="41" fillId="0" borderId="18" applyBorder="0">
      <alignment vertical="center"/>
    </xf>
    <xf numFmtId="3" fontId="41" fillId="0" borderId="18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172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0" fontId="39" fillId="27" borderId="14" applyNumberFormat="0" applyAlignment="0" applyProtection="0"/>
    <xf numFmtId="172" fontId="92" fillId="0" borderId="0">
      <alignment horizontal="center" vertical="top" wrapText="1"/>
    </xf>
    <xf numFmtId="0" fontId="92" fillId="0" borderId="0">
      <alignment horizontal="center" vertical="top" wrapText="1"/>
    </xf>
    <xf numFmtId="172" fontId="98" fillId="0" borderId="0">
      <alignment horizontal="centerContinuous" vertical="center" wrapText="1"/>
    </xf>
    <xf numFmtId="0" fontId="98" fillId="0" borderId="0">
      <alignment horizontal="centerContinuous" vertical="center" wrapText="1"/>
    </xf>
    <xf numFmtId="172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69" fontId="99" fillId="3" borderId="18">
      <alignment wrapText="1"/>
    </xf>
    <xf numFmtId="169" fontId="99" fillId="3" borderId="18">
      <alignment wrapText="1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2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172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172" fontId="32" fillId="0" borderId="0"/>
    <xf numFmtId="49" fontId="94" fillId="0" borderId="0" applyBorder="0">
      <alignment vertical="top"/>
    </xf>
    <xf numFmtId="172" fontId="32" fillId="0" borderId="0"/>
    <xf numFmtId="0" fontId="100" fillId="0" borderId="0"/>
    <xf numFmtId="172" fontId="32" fillId="0" borderId="0"/>
    <xf numFmtId="0" fontId="22" fillId="0" borderId="0"/>
    <xf numFmtId="172" fontId="32" fillId="0" borderId="0"/>
    <xf numFmtId="172" fontId="33" fillId="0" borderId="0"/>
    <xf numFmtId="172" fontId="32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172" fontId="27" fillId="0" borderId="0"/>
    <xf numFmtId="0" fontId="33" fillId="0" borderId="0"/>
    <xf numFmtId="172" fontId="33" fillId="0" borderId="0"/>
    <xf numFmtId="172" fontId="4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72" fontId="27" fillId="0" borderId="0"/>
    <xf numFmtId="0" fontId="27" fillId="0" borderId="0"/>
    <xf numFmtId="0" fontId="27" fillId="0" borderId="0"/>
    <xf numFmtId="0" fontId="27" fillId="0" borderId="0"/>
    <xf numFmtId="172" fontId="27" fillId="0" borderId="0"/>
    <xf numFmtId="0" fontId="27" fillId="0" borderId="0"/>
    <xf numFmtId="0" fontId="27" fillId="0" borderId="0"/>
    <xf numFmtId="0" fontId="27" fillId="0" borderId="0"/>
    <xf numFmtId="172" fontId="33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172" fontId="27" fillId="0" borderId="0"/>
    <xf numFmtId="172" fontId="27" fillId="0" borderId="0"/>
    <xf numFmtId="172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2" fontId="33" fillId="0" borderId="0"/>
    <xf numFmtId="0" fontId="4" fillId="0" borderId="0"/>
    <xf numFmtId="0" fontId="4" fillId="0" borderId="0"/>
    <xf numFmtId="172" fontId="27" fillId="0" borderId="0"/>
    <xf numFmtId="0" fontId="22" fillId="0" borderId="0"/>
    <xf numFmtId="172" fontId="4" fillId="0" borderId="0"/>
    <xf numFmtId="0" fontId="4" fillId="0" borderId="0"/>
    <xf numFmtId="172" fontId="33" fillId="0" borderId="0"/>
    <xf numFmtId="0" fontId="33" fillId="0" borderId="0"/>
    <xf numFmtId="172" fontId="27" fillId="0" borderId="0"/>
    <xf numFmtId="172" fontId="27" fillId="0" borderId="0"/>
    <xf numFmtId="0" fontId="101" fillId="0" borderId="0"/>
    <xf numFmtId="0" fontId="33" fillId="0" borderId="0"/>
    <xf numFmtId="0" fontId="33" fillId="0" borderId="0"/>
    <xf numFmtId="0" fontId="27" fillId="0" borderId="0"/>
    <xf numFmtId="172" fontId="3" fillId="0" borderId="0"/>
    <xf numFmtId="0" fontId="4" fillId="0" borderId="0"/>
    <xf numFmtId="0" fontId="27" fillId="0" borderId="0"/>
    <xf numFmtId="172" fontId="3" fillId="0" borderId="0"/>
    <xf numFmtId="172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1" fillId="0" borderId="0"/>
    <xf numFmtId="172" fontId="22" fillId="0" borderId="0"/>
    <xf numFmtId="49" fontId="94" fillId="0" borderId="0" applyBorder="0">
      <alignment vertical="top"/>
    </xf>
    <xf numFmtId="172" fontId="4" fillId="0" borderId="0"/>
    <xf numFmtId="0" fontId="3" fillId="0" borderId="0"/>
    <xf numFmtId="0" fontId="3" fillId="0" borderId="0"/>
    <xf numFmtId="0" fontId="3" fillId="0" borderId="0"/>
    <xf numFmtId="172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94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94" fillId="0" borderId="0" applyBorder="0">
      <alignment vertical="top"/>
    </xf>
    <xf numFmtId="0" fontId="3" fillId="0" borderId="0"/>
    <xf numFmtId="172" fontId="33" fillId="0" borderId="0"/>
    <xf numFmtId="0" fontId="4" fillId="0" borderId="0"/>
    <xf numFmtId="49" fontId="94" fillId="0" borderId="0" applyBorder="0">
      <alignment vertical="top"/>
    </xf>
    <xf numFmtId="172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94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2" fillId="0" borderId="0"/>
    <xf numFmtId="0" fontId="3" fillId="0" borderId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3" fillId="0" borderId="0" applyFont="0" applyFill="0" applyBorder="0" applyProtection="0">
      <alignment horizontal="center" vertical="center" wrapText="1"/>
    </xf>
    <xf numFmtId="0" fontId="33" fillId="0" borderId="0" applyFont="0" applyFill="0" applyBorder="0" applyProtection="0">
      <alignment horizontal="center" vertical="center" wrapText="1"/>
    </xf>
    <xf numFmtId="172" fontId="33" fillId="0" borderId="0" applyNumberFormat="0" applyFont="0" applyFill="0" applyBorder="0" applyProtection="0">
      <alignment horizontal="justify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187" fontId="102" fillId="36" borderId="31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33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0" fontId="27" fillId="35" borderId="21" applyNumberFormat="0" applyFont="0" applyAlignment="0" applyProtection="0"/>
    <xf numFmtId="172" fontId="94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0" fontId="22" fillId="35" borderId="21" applyNumberFormat="0" applyFont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172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18" fillId="0" borderId="0"/>
    <xf numFmtId="173" fontId="19" fillId="0" borderId="0">
      <alignment vertical="top"/>
    </xf>
    <xf numFmtId="0" fontId="18" fillId="0" borderId="0"/>
    <xf numFmtId="172" fontId="18" fillId="0" borderId="0"/>
    <xf numFmtId="173" fontId="19" fillId="0" borderId="0">
      <alignment vertical="top"/>
    </xf>
    <xf numFmtId="3" fontId="103" fillId="0" borderId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187" fontId="67" fillId="0" borderId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2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195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8" fontId="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7" fontId="2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2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27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8" fontId="33" fillId="0" borderId="0" applyFont="0" applyFill="0" applyBorder="0" applyAlignment="0" applyProtection="0"/>
    <xf numFmtId="196" fontId="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3" fillId="0" borderId="0" applyFont="0" applyFill="0" applyBorder="0" applyAlignment="0" applyProtection="0"/>
    <xf numFmtId="4" fontId="94" fillId="3" borderId="0" applyBorder="0">
      <alignment horizontal="right"/>
    </xf>
    <xf numFmtId="4" fontId="94" fillId="3" borderId="0" applyBorder="0">
      <alignment horizontal="right"/>
    </xf>
    <xf numFmtId="4" fontId="94" fillId="3" borderId="0" applyBorder="0">
      <alignment horizontal="right"/>
    </xf>
    <xf numFmtId="4" fontId="94" fillId="57" borderId="32" applyBorder="0">
      <alignment horizontal="right"/>
    </xf>
    <xf numFmtId="4" fontId="94" fillId="3" borderId="18" applyFont="0" applyBorder="0">
      <alignment horizontal="right"/>
    </xf>
    <xf numFmtId="4" fontId="94" fillId="3" borderId="18" applyFont="0" applyBorder="0">
      <alignment horizontal="right"/>
    </xf>
    <xf numFmtId="4" fontId="94" fillId="3" borderId="18" applyFont="0" applyBorder="0">
      <alignment horizontal="right"/>
    </xf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72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9" fontId="33" fillId="0" borderId="18" applyFont="0" applyFill="0" applyBorder="0" applyProtection="0">
      <alignment horizontal="center" vertical="center"/>
    </xf>
    <xf numFmtId="199" fontId="33" fillId="0" borderId="18" applyFont="0" applyFill="0" applyBorder="0" applyProtection="0">
      <alignment horizontal="center" vertical="center"/>
    </xf>
    <xf numFmtId="199" fontId="33" fillId="0" borderId="18" applyFont="0" applyFill="0" applyBorder="0" applyProtection="0">
      <alignment horizontal="center" vertical="center"/>
    </xf>
    <xf numFmtId="167" fontId="24" fillId="0" borderId="0">
      <protection locked="0"/>
    </xf>
    <xf numFmtId="200" fontId="23" fillId="0" borderId="0">
      <protection locked="0"/>
    </xf>
    <xf numFmtId="172" fontId="32" fillId="0" borderId="18" applyBorder="0">
      <alignment horizontal="center" vertical="center" wrapText="1"/>
    </xf>
    <xf numFmtId="172" fontId="32" fillId="0" borderId="18" applyBorder="0">
      <alignment horizontal="center" vertical="center" wrapText="1"/>
    </xf>
    <xf numFmtId="0" fontId="32" fillId="0" borderId="18" applyBorder="0">
      <alignment horizontal="center" vertical="center" wrapText="1"/>
    </xf>
    <xf numFmtId="0" fontId="104" fillId="0" borderId="0"/>
    <xf numFmtId="0" fontId="2" fillId="0" borderId="0"/>
  </cellStyleXfs>
  <cellXfs count="262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/>
    <xf numFmtId="0" fontId="4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/>
    <xf numFmtId="49" fontId="4" fillId="0" borderId="0" xfId="4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/>
    </xf>
    <xf numFmtId="3" fontId="4" fillId="0" borderId="0" xfId="4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 vertical="center" wrapText="1"/>
    </xf>
    <xf numFmtId="0" fontId="4" fillId="0" borderId="0" xfId="4" applyFont="1" applyFill="1"/>
    <xf numFmtId="0" fontId="4" fillId="0" borderId="2" xfId="4" applyFont="1" applyFill="1" applyBorder="1" applyAlignment="1">
      <alignment horizontal="center" vertical="center" wrapText="1"/>
    </xf>
    <xf numFmtId="3" fontId="4" fillId="0" borderId="2" xfId="4" applyNumberFormat="1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49" fontId="4" fillId="0" borderId="7" xfId="4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49" fontId="4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wrapText="1"/>
    </xf>
    <xf numFmtId="0" fontId="4" fillId="0" borderId="0" xfId="4" applyFont="1" applyFill="1" applyAlignment="1">
      <alignment horizontal="center" wrapText="1"/>
    </xf>
    <xf numFmtId="0" fontId="4" fillId="0" borderId="0" xfId="4" applyFont="1" applyFill="1" applyAlignment="1">
      <alignment horizontal="center"/>
    </xf>
    <xf numFmtId="3" fontId="4" fillId="0" borderId="0" xfId="4" applyNumberFormat="1" applyFont="1" applyFill="1" applyAlignment="1">
      <alignment horizontal="center"/>
    </xf>
    <xf numFmtId="0" fontId="4" fillId="0" borderId="0" xfId="4" applyFont="1" applyFill="1" applyBorder="1"/>
    <xf numFmtId="49" fontId="8" fillId="0" borderId="2" xfId="5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8" fillId="0" borderId="0" xfId="4" applyFont="1" applyFill="1" applyAlignment="1">
      <alignment horizontal="center" vertical="center"/>
    </xf>
    <xf numFmtId="0" fontId="8" fillId="0" borderId="2" xfId="4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/>
    </xf>
    <xf numFmtId="49" fontId="8" fillId="0" borderId="0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0" xfId="2082" applyFont="1" applyFill="1"/>
    <xf numFmtId="0" fontId="4" fillId="0" borderId="18" xfId="2082" applyFont="1" applyFill="1" applyBorder="1" applyAlignment="1">
      <alignment horizontal="center" vertical="center" wrapText="1"/>
    </xf>
    <xf numFmtId="3" fontId="4" fillId="0" borderId="18" xfId="2082" applyNumberFormat="1" applyFont="1" applyFill="1" applyBorder="1" applyAlignment="1">
      <alignment horizontal="center" vertical="center" wrapText="1"/>
    </xf>
    <xf numFmtId="0" fontId="9" fillId="0" borderId="0" xfId="2082" applyFont="1" applyFill="1" applyAlignment="1">
      <alignment horizontal="center" vertical="center" wrapText="1"/>
    </xf>
    <xf numFmtId="49" fontId="4" fillId="0" borderId="7" xfId="2082" applyNumberFormat="1" applyFont="1" applyFill="1" applyBorder="1" applyAlignment="1">
      <alignment horizontal="center" vertical="center" wrapText="1"/>
    </xf>
    <xf numFmtId="0" fontId="4" fillId="0" borderId="0" xfId="2082" applyFont="1" applyFill="1" applyAlignment="1">
      <alignment horizontal="center" vertical="center" wrapText="1"/>
    </xf>
    <xf numFmtId="49" fontId="4" fillId="0" borderId="0" xfId="2082" applyNumberFormat="1" applyFont="1" applyFill="1" applyBorder="1" applyAlignment="1">
      <alignment horizontal="center"/>
    </xf>
    <xf numFmtId="0" fontId="9" fillId="0" borderId="0" xfId="2082" applyFont="1" applyFill="1" applyBorder="1" applyAlignment="1">
      <alignment vertical="center" wrapText="1"/>
    </xf>
    <xf numFmtId="0" fontId="9" fillId="0" borderId="0" xfId="2082" applyFont="1" applyFill="1" applyBorder="1" applyAlignment="1">
      <alignment horizontal="center" vertical="center" wrapText="1"/>
    </xf>
    <xf numFmtId="0" fontId="4" fillId="0" borderId="0" xfId="2082" applyFont="1" applyFill="1" applyBorder="1" applyAlignment="1">
      <alignment horizontal="center" wrapText="1"/>
    </xf>
    <xf numFmtId="0" fontId="4" fillId="0" borderId="0" xfId="2082" applyFont="1" applyFill="1" applyBorder="1" applyAlignment="1">
      <alignment horizontal="center"/>
    </xf>
    <xf numFmtId="3" fontId="4" fillId="0" borderId="0" xfId="2082" applyNumberFormat="1" applyFont="1" applyFill="1" applyBorder="1" applyAlignment="1">
      <alignment horizontal="center"/>
    </xf>
    <xf numFmtId="0" fontId="11" fillId="0" borderId="0" xfId="2082" applyFont="1" applyFill="1" applyBorder="1" applyAlignment="1">
      <alignment horizontal="center" vertical="center" wrapText="1"/>
    </xf>
    <xf numFmtId="0" fontId="4" fillId="0" borderId="0" xfId="2082" applyFont="1" applyFill="1" applyBorder="1"/>
    <xf numFmtId="0" fontId="104" fillId="0" borderId="0" xfId="2082"/>
    <xf numFmtId="0" fontId="4" fillId="0" borderId="0" xfId="2082" applyFont="1" applyFill="1" applyAlignment="1">
      <alignment horizontal="center"/>
    </xf>
    <xf numFmtId="3" fontId="4" fillId="0" borderId="0" xfId="2082" applyNumberFormat="1" applyFont="1" applyFill="1" applyAlignment="1">
      <alignment horizontal="center"/>
    </xf>
    <xf numFmtId="49" fontId="4" fillId="0" borderId="0" xfId="2082" applyNumberFormat="1" applyFont="1" applyFill="1" applyAlignment="1">
      <alignment horizontal="center"/>
    </xf>
    <xf numFmtId="0" fontId="4" fillId="0" borderId="0" xfId="2082" applyFont="1" applyFill="1" applyAlignment="1">
      <alignment horizontal="center" wrapText="1"/>
    </xf>
    <xf numFmtId="0" fontId="4" fillId="0" borderId="0" xfId="2082" applyFont="1" applyFill="1" applyAlignment="1">
      <alignment wrapText="1"/>
    </xf>
    <xf numFmtId="0" fontId="0" fillId="0" borderId="2" xfId="4" applyFont="1" applyFill="1" applyBorder="1" applyAlignment="1">
      <alignment horizontal="center" vertical="center" wrapText="1"/>
    </xf>
    <xf numFmtId="49" fontId="0" fillId="0" borderId="2" xfId="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2082" applyFont="1" applyFill="1" applyAlignment="1">
      <alignment horizontal="center"/>
    </xf>
    <xf numFmtId="0" fontId="4" fillId="0" borderId="18" xfId="2082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2082" applyFont="1" applyFill="1" applyAlignment="1">
      <alignment vertical="center" wrapText="1"/>
    </xf>
    <xf numFmtId="0" fontId="4" fillId="0" borderId="18" xfId="4" applyFont="1" applyFill="1" applyBorder="1" applyAlignment="1">
      <alignment horizontal="center" vertical="center" wrapText="1"/>
    </xf>
    <xf numFmtId="3" fontId="4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left" vertical="center" wrapText="1"/>
    </xf>
    <xf numFmtId="49" fontId="0" fillId="0" borderId="7" xfId="4" applyNumberFormat="1" applyFont="1" applyFill="1" applyBorder="1" applyAlignment="1">
      <alignment horizontal="center" vertical="center" wrapText="1"/>
    </xf>
    <xf numFmtId="0" fontId="4" fillId="58" borderId="0" xfId="2082" applyFont="1" applyFill="1" applyAlignment="1">
      <alignment vertical="center" wrapText="1"/>
    </xf>
    <xf numFmtId="0" fontId="4" fillId="58" borderId="2" xfId="4" applyFont="1" applyFill="1" applyBorder="1" applyAlignment="1">
      <alignment horizontal="center" vertical="center" wrapText="1"/>
    </xf>
    <xf numFmtId="0" fontId="0" fillId="58" borderId="2" xfId="4" applyFont="1" applyFill="1" applyBorder="1" applyAlignment="1">
      <alignment horizontal="center" vertical="center" wrapText="1"/>
    </xf>
    <xf numFmtId="0" fontId="4" fillId="58" borderId="0" xfId="4" applyFont="1" applyFill="1" applyAlignment="1">
      <alignment horizontal="center" vertical="center" wrapText="1"/>
    </xf>
    <xf numFmtId="49" fontId="0" fillId="58" borderId="18" xfId="4" applyNumberFormat="1" applyFont="1" applyFill="1" applyBorder="1" applyAlignment="1">
      <alignment horizontal="center" vertical="center"/>
    </xf>
    <xf numFmtId="0" fontId="4" fillId="58" borderId="18" xfId="4" applyFont="1" applyFill="1" applyBorder="1" applyAlignment="1">
      <alignment vertical="center" wrapText="1"/>
    </xf>
    <xf numFmtId="0" fontId="4" fillId="58" borderId="18" xfId="4" applyFont="1" applyFill="1" applyBorder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39" xfId="4" applyNumberFormat="1" applyFont="1" applyFill="1" applyBorder="1" applyAlignment="1">
      <alignment horizontal="center" vertical="center"/>
    </xf>
    <xf numFmtId="3" fontId="4" fillId="58" borderId="2" xfId="4" applyNumberFormat="1" applyFont="1" applyFill="1" applyBorder="1" applyAlignment="1">
      <alignment horizontal="center" vertical="center" wrapText="1"/>
    </xf>
    <xf numFmtId="0" fontId="0" fillId="0" borderId="2" xfId="4" applyFont="1" applyFill="1" applyBorder="1" applyAlignment="1">
      <alignment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4" fillId="59" borderId="18" xfId="2082" applyNumberFormat="1" applyFont="1" applyFill="1" applyBorder="1" applyAlignment="1">
      <alignment horizontal="center" vertical="center" wrapText="1"/>
    </xf>
    <xf numFmtId="0" fontId="0" fillId="58" borderId="18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/>
    </xf>
    <xf numFmtId="49" fontId="0" fillId="58" borderId="40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4" fontId="4" fillId="58" borderId="2" xfId="4" applyNumberFormat="1" applyFont="1" applyFill="1" applyBorder="1" applyAlignment="1">
      <alignment horizontal="center" vertical="center" wrapText="1"/>
    </xf>
    <xf numFmtId="4" fontId="4" fillId="58" borderId="18" xfId="4" applyNumberFormat="1" applyFont="1" applyFill="1" applyBorder="1" applyAlignment="1">
      <alignment horizontal="center" vertical="center" wrapText="1"/>
    </xf>
    <xf numFmtId="0" fontId="0" fillId="0" borderId="18" xfId="2082" applyFont="1" applyBorder="1" applyAlignment="1">
      <alignment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3" fontId="4" fillId="0" borderId="0" xfId="4" applyNumberFormat="1" applyFont="1" applyFill="1" applyBorder="1" applyAlignment="1">
      <alignment horizontal="center" wrapText="1"/>
    </xf>
    <xf numFmtId="0" fontId="4" fillId="0" borderId="0" xfId="3" applyFont="1" applyFill="1" applyAlignment="1">
      <alignment vertical="top"/>
    </xf>
    <xf numFmtId="0" fontId="4" fillId="0" borderId="2" xfId="4" applyFont="1" applyFill="1" applyBorder="1" applyAlignment="1">
      <alignment horizontal="center" vertical="center" wrapText="1"/>
    </xf>
    <xf numFmtId="172" fontId="0" fillId="0" borderId="18" xfId="1379" applyFont="1" applyBorder="1" applyAlignment="1">
      <alignment horizontal="center" vertical="center" wrapText="1"/>
    </xf>
    <xf numFmtId="49" fontId="4" fillId="59" borderId="18" xfId="2082" applyNumberFormat="1" applyFont="1" applyFill="1" applyBorder="1" applyAlignment="1">
      <alignment horizontal="center" vertical="center" wrapText="1"/>
    </xf>
    <xf numFmtId="0" fontId="4" fillId="59" borderId="18" xfId="2082" applyFont="1" applyFill="1" applyBorder="1" applyAlignment="1">
      <alignment horizontal="center" vertical="center" wrapText="1"/>
    </xf>
    <xf numFmtId="3" fontId="9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0" fontId="0" fillId="0" borderId="18" xfId="1441" applyFont="1" applyFill="1" applyBorder="1" applyAlignment="1">
      <alignment horizontal="center" vertical="center" wrapText="1"/>
    </xf>
    <xf numFmtId="172" fontId="4" fillId="0" borderId="18" xfId="1379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172" fontId="0" fillId="58" borderId="18" xfId="1379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4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4" fillId="0" borderId="1" xfId="2082" applyFont="1" applyFill="1" applyBorder="1" applyAlignment="1">
      <alignment horizontal="center" vertical="center"/>
    </xf>
    <xf numFmtId="49" fontId="4" fillId="0" borderId="18" xfId="2082" applyNumberFormat="1" applyFont="1" applyFill="1" applyBorder="1" applyAlignment="1">
      <alignment horizontal="center" vertical="center" wrapText="1"/>
    </xf>
    <xf numFmtId="0" fontId="4" fillId="0" borderId="18" xfId="2082" applyFont="1" applyFill="1" applyBorder="1" applyAlignment="1">
      <alignment horizontal="center" vertical="center" wrapText="1"/>
    </xf>
    <xf numFmtId="0" fontId="4" fillId="0" borderId="18" xfId="2082" applyFont="1" applyFill="1" applyBorder="1" applyAlignment="1">
      <alignment horizontal="center"/>
    </xf>
    <xf numFmtId="0" fontId="4" fillId="0" borderId="33" xfId="2082" applyFont="1" applyFill="1" applyBorder="1" applyAlignment="1">
      <alignment horizontal="center" vertical="center" wrapText="1"/>
    </xf>
    <xf numFmtId="0" fontId="4" fillId="0" borderId="34" xfId="2082" applyFont="1" applyFill="1" applyBorder="1" applyAlignment="1">
      <alignment horizontal="center" vertical="center" wrapText="1"/>
    </xf>
    <xf numFmtId="0" fontId="4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4" fillId="0" borderId="18" xfId="2082" applyFont="1" applyBorder="1" applyAlignment="1">
      <alignment horizontal="center" vertical="center" wrapText="1"/>
    </xf>
    <xf numFmtId="0" fontId="10" fillId="0" borderId="6" xfId="2082" applyFont="1" applyBorder="1" applyAlignment="1">
      <alignment horizontal="left" vertical="center" wrapText="1"/>
    </xf>
    <xf numFmtId="0" fontId="10" fillId="0" borderId="0" xfId="2082" applyFont="1" applyBorder="1" applyAlignment="1">
      <alignment horizontal="left" vertical="center" wrapText="1"/>
    </xf>
    <xf numFmtId="0" fontId="4" fillId="0" borderId="0" xfId="2082" applyFont="1" applyFill="1" applyAlignment="1">
      <alignment horizontal="center"/>
    </xf>
    <xf numFmtId="0" fontId="8" fillId="0" borderId="0" xfId="2082" applyFont="1" applyBorder="1" applyAlignment="1">
      <alignment horizontal="left" vertical="center" wrapText="1"/>
    </xf>
    <xf numFmtId="0" fontId="8" fillId="0" borderId="0" xfId="2082" applyFont="1" applyBorder="1" applyAlignment="1">
      <alignment horizontal="left" vertical="center"/>
    </xf>
    <xf numFmtId="0" fontId="10" fillId="0" borderId="0" xfId="2082" applyFont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4" fillId="0" borderId="0" xfId="4" applyFont="1" applyFill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0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49" fontId="4" fillId="0" borderId="2" xfId="4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0" fillId="0" borderId="3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center"/>
    </xf>
    <xf numFmtId="3" fontId="4" fillId="0" borderId="3" xfId="4" applyNumberFormat="1" applyFont="1" applyFill="1" applyBorder="1" applyAlignment="1">
      <alignment horizontal="center" wrapText="1"/>
    </xf>
    <xf numFmtId="0" fontId="4" fillId="0" borderId="4" xfId="4" applyFont="1" applyFill="1" applyBorder="1" applyAlignment="1">
      <alignment horizontal="center" wrapText="1"/>
    </xf>
    <xf numFmtId="0" fontId="4" fillId="0" borderId="5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49" fontId="8" fillId="0" borderId="0" xfId="4" applyNumberFormat="1" applyFont="1" applyFill="1" applyBorder="1" applyAlignment="1">
      <alignment horizontal="left" vertical="center"/>
    </xf>
    <xf numFmtId="3" fontId="8" fillId="0" borderId="2" xfId="4" applyNumberFormat="1" applyFont="1" applyFill="1" applyBorder="1" applyAlignment="1">
      <alignment horizontal="center" vertical="center" wrapText="1"/>
    </xf>
    <xf numFmtId="0" fontId="0" fillId="0" borderId="3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" fontId="4" fillId="0" borderId="3" xfId="4" applyNumberFormat="1" applyFont="1" applyFill="1" applyBorder="1" applyAlignment="1">
      <alignment horizontal="center"/>
    </xf>
    <xf numFmtId="4" fontId="4" fillId="0" borderId="5" xfId="4" applyNumberFormat="1" applyFont="1" applyFill="1" applyBorder="1" applyAlignment="1">
      <alignment horizontal="center"/>
    </xf>
  </cellXfs>
  <cellStyles count="2084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topLeftCell="A4" zoomScale="70" zoomScaleNormal="70" zoomScaleSheetLayoutView="70" workbookViewId="0">
      <selection activeCell="A17" sqref="A17:A20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82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84" t="s">
        <v>68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86" t="s">
        <v>47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87" t="s">
        <v>69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93" t="s">
        <v>70</v>
      </c>
      <c r="B9" s="193"/>
      <c r="C9" s="194" t="s">
        <v>83</v>
      </c>
      <c r="D9" s="195"/>
      <c r="E9" s="195"/>
      <c r="F9" s="195"/>
      <c r="G9" s="195"/>
      <c r="H9" s="195"/>
      <c r="I9" s="196"/>
      <c r="J9" s="154"/>
      <c r="K9" s="154"/>
      <c r="L9" s="154"/>
      <c r="M9" s="154"/>
      <c r="N9" s="154"/>
      <c r="O9" s="154"/>
      <c r="P9" s="154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88" t="s">
        <v>84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90" t="s">
        <v>48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81" t="s">
        <v>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92" t="s">
        <v>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92" t="s">
        <v>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81" t="s">
        <v>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74" t="s">
        <v>85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  <row r="17" spans="1:17" ht="15" customHeight="1" x14ac:dyDescent="0.3">
      <c r="A17" s="176" t="s">
        <v>8</v>
      </c>
      <c r="B17" s="170" t="s">
        <v>9</v>
      </c>
      <c r="C17" s="177" t="s">
        <v>10</v>
      </c>
      <c r="D17" s="177"/>
      <c r="E17" s="177"/>
      <c r="F17" s="177"/>
      <c r="G17" s="177"/>
      <c r="H17" s="177"/>
      <c r="I17" s="177"/>
      <c r="J17" s="177" t="s">
        <v>11</v>
      </c>
      <c r="K17" s="177"/>
      <c r="L17" s="177"/>
      <c r="M17" s="177"/>
      <c r="N17" s="177"/>
      <c r="O17" s="177"/>
      <c r="P17" s="177"/>
      <c r="Q17" s="22"/>
    </row>
    <row r="18" spans="1:17" ht="41.25" customHeight="1" x14ac:dyDescent="0.3">
      <c r="A18" s="176"/>
      <c r="B18" s="170"/>
      <c r="C18" s="178" t="s">
        <v>12</v>
      </c>
      <c r="D18" s="179"/>
      <c r="E18" s="179"/>
      <c r="F18" s="179"/>
      <c r="G18" s="179"/>
      <c r="H18" s="179"/>
      <c r="I18" s="180"/>
      <c r="J18" s="178" t="s">
        <v>12</v>
      </c>
      <c r="K18" s="179"/>
      <c r="L18" s="179"/>
      <c r="M18" s="179"/>
      <c r="N18" s="179"/>
      <c r="O18" s="179"/>
      <c r="P18" s="180"/>
      <c r="Q18" s="22"/>
    </row>
    <row r="19" spans="1:17" ht="33.75" customHeight="1" x14ac:dyDescent="0.3">
      <c r="A19" s="176"/>
      <c r="B19" s="170"/>
      <c r="C19" s="170" t="s">
        <v>13</v>
      </c>
      <c r="D19" s="170"/>
      <c r="E19" s="170"/>
      <c r="F19" s="170"/>
      <c r="G19" s="170" t="s">
        <v>14</v>
      </c>
      <c r="H19" s="170"/>
      <c r="I19" s="170"/>
      <c r="J19" s="170" t="s">
        <v>13</v>
      </c>
      <c r="K19" s="170"/>
      <c r="L19" s="170"/>
      <c r="M19" s="170"/>
      <c r="N19" s="170" t="s">
        <v>14</v>
      </c>
      <c r="O19" s="170"/>
      <c r="P19" s="170"/>
    </row>
    <row r="20" spans="1:17" s="26" customFormat="1" ht="62.4" x14ac:dyDescent="0.3">
      <c r="A20" s="176"/>
      <c r="B20" s="170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14">
        <v>1</v>
      </c>
      <c r="B22" s="115" t="s">
        <v>43</v>
      </c>
      <c r="C22" s="116" t="s">
        <v>50</v>
      </c>
      <c r="D22" s="116" t="s">
        <v>23</v>
      </c>
      <c r="E22" s="116" t="s">
        <v>23</v>
      </c>
      <c r="F22" s="116" t="s">
        <v>23</v>
      </c>
      <c r="G22" s="116" t="s">
        <v>23</v>
      </c>
      <c r="H22" s="116" t="s">
        <v>23</v>
      </c>
      <c r="I22" s="116" t="s">
        <v>23</v>
      </c>
      <c r="J22" s="116" t="s">
        <v>23</v>
      </c>
      <c r="K22" s="116" t="s">
        <v>23</v>
      </c>
      <c r="L22" s="116" t="s">
        <v>23</v>
      </c>
      <c r="M22" s="116" t="s">
        <v>23</v>
      </c>
      <c r="N22" s="116" t="s">
        <v>23</v>
      </c>
      <c r="O22" s="116" t="s">
        <v>23</v>
      </c>
      <c r="P22" s="116" t="s">
        <v>23</v>
      </c>
    </row>
    <row r="23" spans="1:17" s="30" customFormat="1" ht="18.75" customHeight="1" x14ac:dyDescent="0.3">
      <c r="A23" s="171"/>
      <c r="B23" s="171"/>
      <c r="C23" s="171"/>
      <c r="D23" s="171"/>
      <c r="E23" s="171"/>
      <c r="F23" s="171"/>
      <c r="G23" s="171"/>
      <c r="H23" s="28"/>
      <c r="I23" s="29"/>
    </row>
    <row r="24" spans="1:17" s="30" customFormat="1" x14ac:dyDescent="0.3">
      <c r="A24" s="171"/>
      <c r="B24" s="171"/>
      <c r="C24" s="171"/>
      <c r="D24" s="171"/>
      <c r="E24" s="171"/>
      <c r="F24" s="171"/>
      <c r="G24" s="171"/>
      <c r="H24" s="28"/>
      <c r="I24" s="29"/>
      <c r="O24" s="31"/>
      <c r="P24" s="32"/>
    </row>
    <row r="25" spans="1:17" s="30" customFormat="1" x14ac:dyDescent="0.3">
      <c r="A25" s="171"/>
      <c r="B25" s="171"/>
      <c r="C25" s="171"/>
      <c r="D25" s="171"/>
      <c r="E25" s="171"/>
      <c r="F25" s="171"/>
      <c r="G25" s="171"/>
      <c r="H25" s="6"/>
      <c r="I25" s="29"/>
      <c r="O25" s="33"/>
      <c r="P25" s="32"/>
    </row>
    <row r="26" spans="1:17" s="30" customFormat="1" ht="18.75" customHeight="1" x14ac:dyDescent="0.3">
      <c r="A26" s="172"/>
      <c r="B26" s="172"/>
      <c r="C26" s="172"/>
      <c r="D26" s="172"/>
      <c r="E26" s="172"/>
      <c r="F26" s="172"/>
      <c r="G26" s="172"/>
      <c r="H26" s="28"/>
      <c r="I26" s="29"/>
      <c r="O26" s="31"/>
      <c r="P26" s="32"/>
    </row>
    <row r="27" spans="1:17" s="30" customFormat="1" x14ac:dyDescent="0.3">
      <c r="A27" s="167"/>
      <c r="B27" s="173"/>
      <c r="C27" s="173"/>
      <c r="D27" s="173"/>
      <c r="E27" s="173"/>
      <c r="F27" s="173"/>
      <c r="G27" s="173"/>
      <c r="H27" s="28"/>
      <c r="I27" s="29"/>
    </row>
    <row r="28" spans="1:17" x14ac:dyDescent="0.3">
      <c r="A28" s="167"/>
      <c r="B28" s="168"/>
      <c r="C28" s="168"/>
      <c r="D28" s="168"/>
      <c r="E28" s="168"/>
      <c r="F28" s="168"/>
      <c r="G28" s="168"/>
    </row>
    <row r="29" spans="1:17" x14ac:dyDescent="0.3">
      <c r="A29" s="169"/>
      <c r="B29" s="169"/>
      <c r="C29" s="169"/>
      <c r="D29" s="169"/>
      <c r="E29" s="169"/>
      <c r="F29" s="169"/>
      <c r="G29" s="169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28:G28"/>
    <mergeCell ref="A29:G29"/>
    <mergeCell ref="N19:P19"/>
    <mergeCell ref="A23:G23"/>
    <mergeCell ref="A24:G24"/>
    <mergeCell ref="A25:G25"/>
    <mergeCell ref="A26:G26"/>
    <mergeCell ref="A27:G27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4" sqref="A14:G14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94" customWidth="1"/>
    <col min="8" max="8" width="16.69921875" style="9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8"/>
      <c r="B1" s="99"/>
      <c r="C1" s="100"/>
      <c r="D1" s="101"/>
      <c r="E1" s="101"/>
      <c r="F1" s="101"/>
      <c r="G1" s="102"/>
      <c r="H1" s="102"/>
      <c r="I1" s="103"/>
      <c r="J1" s="5"/>
      <c r="K1" s="6"/>
      <c r="L1" s="6"/>
    </row>
    <row r="2" spans="1:16" s="19" customFormat="1" x14ac:dyDescent="0.3">
      <c r="A2" s="175" t="s">
        <v>49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s="19" customFormat="1" x14ac:dyDescent="0.3">
      <c r="A3" s="197" t="s">
        <v>8</v>
      </c>
      <c r="B3" s="198" t="s">
        <v>9</v>
      </c>
      <c r="C3" s="199" t="s">
        <v>10</v>
      </c>
      <c r="D3" s="199"/>
      <c r="E3" s="199"/>
      <c r="F3" s="199"/>
      <c r="G3" s="199"/>
      <c r="H3" s="199"/>
      <c r="I3" s="199"/>
      <c r="J3" s="199" t="s">
        <v>11</v>
      </c>
      <c r="K3" s="199"/>
      <c r="L3" s="199"/>
      <c r="M3" s="199"/>
      <c r="N3" s="199"/>
      <c r="O3" s="199"/>
      <c r="P3" s="199"/>
    </row>
    <row r="4" spans="1:16" s="19" customFormat="1" ht="47.25" customHeight="1" x14ac:dyDescent="0.3">
      <c r="A4" s="197"/>
      <c r="B4" s="198"/>
      <c r="C4" s="198" t="s">
        <v>12</v>
      </c>
      <c r="D4" s="198"/>
      <c r="E4" s="198"/>
      <c r="F4" s="198"/>
      <c r="G4" s="198"/>
      <c r="H4" s="198"/>
      <c r="I4" s="198"/>
      <c r="J4" s="198" t="s">
        <v>12</v>
      </c>
      <c r="K4" s="198"/>
      <c r="L4" s="198"/>
      <c r="M4" s="198"/>
      <c r="N4" s="198"/>
      <c r="O4" s="198"/>
      <c r="P4" s="198"/>
    </row>
    <row r="5" spans="1:16" ht="33.75" customHeight="1" x14ac:dyDescent="0.3">
      <c r="A5" s="197"/>
      <c r="B5" s="198"/>
      <c r="C5" s="198" t="s">
        <v>13</v>
      </c>
      <c r="D5" s="198"/>
      <c r="E5" s="198"/>
      <c r="F5" s="198"/>
      <c r="G5" s="198" t="s">
        <v>14</v>
      </c>
      <c r="H5" s="200"/>
      <c r="I5" s="200"/>
      <c r="J5" s="198" t="s">
        <v>13</v>
      </c>
      <c r="K5" s="198"/>
      <c r="L5" s="198"/>
      <c r="M5" s="198"/>
      <c r="N5" s="198" t="s">
        <v>14</v>
      </c>
      <c r="O5" s="200"/>
      <c r="P5" s="200"/>
    </row>
    <row r="6" spans="1:16" s="26" customFormat="1" ht="62.4" x14ac:dyDescent="0.3">
      <c r="A6" s="197"/>
      <c r="B6" s="198"/>
      <c r="C6" s="104" t="s">
        <v>15</v>
      </c>
      <c r="D6" s="104" t="s">
        <v>16</v>
      </c>
      <c r="E6" s="104" t="s">
        <v>17</v>
      </c>
      <c r="F6" s="104" t="s">
        <v>18</v>
      </c>
      <c r="G6" s="104" t="s">
        <v>19</v>
      </c>
      <c r="H6" s="104" t="s">
        <v>20</v>
      </c>
      <c r="I6" s="105" t="s">
        <v>21</v>
      </c>
      <c r="J6" s="104" t="s">
        <v>15</v>
      </c>
      <c r="K6" s="104" t="s">
        <v>16</v>
      </c>
      <c r="L6" s="104" t="s">
        <v>17</v>
      </c>
      <c r="M6" s="104" t="s">
        <v>18</v>
      </c>
      <c r="N6" s="104" t="s">
        <v>19</v>
      </c>
      <c r="O6" s="104" t="s">
        <v>22</v>
      </c>
      <c r="P6" s="105" t="s">
        <v>21</v>
      </c>
    </row>
    <row r="7" spans="1:16" s="25" customFormat="1" x14ac:dyDescent="0.3">
      <c r="A7" s="106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5">
        <v>9</v>
      </c>
      <c r="J7" s="104">
        <v>10</v>
      </c>
      <c r="K7" s="105">
        <v>11</v>
      </c>
      <c r="L7" s="104">
        <v>12</v>
      </c>
      <c r="M7" s="105">
        <v>13</v>
      </c>
      <c r="N7" s="104">
        <v>14</v>
      </c>
      <c r="O7" s="105">
        <v>15</v>
      </c>
      <c r="P7" s="104">
        <v>16</v>
      </c>
    </row>
    <row r="8" spans="1:16" s="93" customFormat="1" ht="54.75" customHeight="1" x14ac:dyDescent="0.3">
      <c r="A8" s="107" t="s">
        <v>23</v>
      </c>
      <c r="B8" s="108" t="s">
        <v>23</v>
      </c>
      <c r="C8" s="108" t="s">
        <v>23</v>
      </c>
      <c r="D8" s="108" t="s">
        <v>23</v>
      </c>
      <c r="E8" s="108" t="s">
        <v>23</v>
      </c>
      <c r="F8" s="108" t="s">
        <v>23</v>
      </c>
      <c r="G8" s="108" t="s">
        <v>23</v>
      </c>
      <c r="H8" s="108" t="s">
        <v>23</v>
      </c>
      <c r="I8" s="109" t="s">
        <v>23</v>
      </c>
      <c r="J8" s="108" t="s">
        <v>23</v>
      </c>
      <c r="K8" s="108" t="s">
        <v>23</v>
      </c>
      <c r="L8" s="108" t="s">
        <v>23</v>
      </c>
      <c r="M8" s="108" t="s">
        <v>23</v>
      </c>
      <c r="N8" s="108" t="s">
        <v>23</v>
      </c>
      <c r="O8" s="108" t="s">
        <v>23</v>
      </c>
      <c r="P8" s="109" t="s">
        <v>23</v>
      </c>
    </row>
    <row r="9" spans="1:16" s="19" customFormat="1" x14ac:dyDescent="0.3">
      <c r="A9" s="110"/>
      <c r="B9" s="111"/>
      <c r="C9" s="101"/>
      <c r="D9" s="101"/>
      <c r="E9" s="101"/>
      <c r="F9" s="101"/>
      <c r="G9" s="101"/>
      <c r="H9" s="112"/>
      <c r="I9" s="32"/>
      <c r="J9" s="5"/>
      <c r="K9" s="6"/>
      <c r="L9" s="6"/>
    </row>
    <row r="10" spans="1:16" s="30" customFormat="1" ht="18.75" customHeight="1" x14ac:dyDescent="0.3">
      <c r="A10" s="203"/>
      <c r="B10" s="203"/>
      <c r="C10" s="203"/>
      <c r="D10" s="203"/>
      <c r="E10" s="203"/>
      <c r="F10" s="203"/>
      <c r="G10" s="203"/>
      <c r="H10" s="28"/>
      <c r="I10" s="29"/>
    </row>
    <row r="11" spans="1:16" s="30" customFormat="1" ht="41.25" customHeight="1" x14ac:dyDescent="0.3">
      <c r="A11" s="203"/>
      <c r="B11" s="203"/>
      <c r="C11" s="203"/>
      <c r="D11" s="203"/>
      <c r="E11" s="203"/>
      <c r="F11" s="203"/>
      <c r="G11" s="203"/>
      <c r="H11" s="28"/>
      <c r="I11" s="29"/>
    </row>
    <row r="12" spans="1:16" s="30" customFormat="1" ht="38.25" customHeight="1" x14ac:dyDescent="0.3">
      <c r="A12" s="203"/>
      <c r="B12" s="203"/>
      <c r="C12" s="203"/>
      <c r="D12" s="203"/>
      <c r="E12" s="203"/>
      <c r="F12" s="203"/>
      <c r="G12" s="203"/>
      <c r="H12" s="113"/>
      <c r="I12" s="29"/>
    </row>
    <row r="13" spans="1:16" s="30" customFormat="1" ht="18.75" customHeight="1" x14ac:dyDescent="0.3">
      <c r="A13" s="204"/>
      <c r="B13" s="204"/>
      <c r="C13" s="204"/>
      <c r="D13" s="204"/>
      <c r="E13" s="204"/>
      <c r="F13" s="204"/>
      <c r="G13" s="204"/>
      <c r="H13" s="28"/>
      <c r="I13" s="29"/>
    </row>
    <row r="14" spans="1:16" s="30" customFormat="1" ht="217.5" customHeight="1" x14ac:dyDescent="0.3">
      <c r="A14" s="201"/>
      <c r="B14" s="205"/>
      <c r="C14" s="205"/>
      <c r="D14" s="205"/>
      <c r="E14" s="205"/>
      <c r="F14" s="205"/>
      <c r="G14" s="205"/>
      <c r="H14" s="28"/>
      <c r="I14" s="29"/>
    </row>
    <row r="15" spans="1:16" ht="53.25" customHeight="1" x14ac:dyDescent="0.3">
      <c r="A15" s="201"/>
      <c r="B15" s="202"/>
      <c r="C15" s="202"/>
      <c r="D15" s="202"/>
      <c r="E15" s="202"/>
      <c r="F15" s="202"/>
      <c r="G15" s="202"/>
    </row>
    <row r="16" spans="1:16" x14ac:dyDescent="0.3">
      <c r="A16" s="169"/>
      <c r="B16" s="169"/>
      <c r="C16" s="169"/>
      <c r="D16" s="169"/>
      <c r="E16" s="169"/>
      <c r="F16" s="169"/>
      <c r="G16" s="169"/>
    </row>
    <row r="17" spans="2:2" x14ac:dyDescent="0.3">
      <c r="B17" s="113"/>
    </row>
    <row r="21" spans="2:2" x14ac:dyDescent="0.3">
      <c r="B21" s="113"/>
    </row>
  </sheetData>
  <mergeCells count="18">
    <mergeCell ref="A15:G15"/>
    <mergeCell ref="A16:G16"/>
    <mergeCell ref="N5:P5"/>
    <mergeCell ref="A10:G10"/>
    <mergeCell ref="A11:G11"/>
    <mergeCell ref="A12:G12"/>
    <mergeCell ref="A13:G13"/>
    <mergeCell ref="A14:G14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0" zoomScaleNormal="80" zoomScaleSheetLayoutView="70" workbookViewId="0">
      <selection activeCell="H13" sqref="H13:I13"/>
    </sheetView>
  </sheetViews>
  <sheetFormatPr defaultColWidth="9" defaultRowHeight="15.6" x14ac:dyDescent="0.3"/>
  <cols>
    <col min="1" max="1" width="11" style="88" customWidth="1"/>
    <col min="2" max="2" width="26.3984375" style="90" customWidth="1"/>
    <col min="3" max="3" width="14" style="89" customWidth="1"/>
    <col min="4" max="4" width="23.5" style="90" customWidth="1"/>
    <col min="5" max="5" width="13.59765625" style="89" customWidth="1"/>
    <col min="6" max="6" width="10.8984375" style="89" customWidth="1"/>
    <col min="7" max="7" width="13.8984375" style="86" customWidth="1"/>
    <col min="8" max="8" width="16.69921875" style="86" customWidth="1"/>
    <col min="9" max="9" width="15.09765625" style="87" customWidth="1"/>
    <col min="10" max="10" width="14" style="71" customWidth="1"/>
    <col min="11" max="11" width="23.59765625" style="71" customWidth="1"/>
    <col min="12" max="12" width="13.5" style="71" customWidth="1"/>
    <col min="13" max="13" width="10.8984375" style="71" customWidth="1"/>
    <col min="14" max="14" width="13.8984375" style="71" customWidth="1"/>
    <col min="15" max="15" width="16.69921875" style="71" customWidth="1"/>
    <col min="16" max="16" width="15.09765625" style="71" customWidth="1"/>
    <col min="17" max="16384" width="9" style="71"/>
  </cols>
  <sheetData>
    <row r="1" spans="1:16" x14ac:dyDescent="0.3">
      <c r="G1" s="95"/>
      <c r="H1" s="95"/>
    </row>
    <row r="2" spans="1:16" ht="15.75" customHeight="1" x14ac:dyDescent="0.3">
      <c r="A2" s="206" t="s">
        <v>86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ht="15.75" customHeight="1" x14ac:dyDescent="0.3">
      <c r="A3" s="208" t="s">
        <v>8</v>
      </c>
      <c r="B3" s="209" t="s">
        <v>9</v>
      </c>
      <c r="C3" s="210" t="s">
        <v>10</v>
      </c>
      <c r="D3" s="210"/>
      <c r="E3" s="210"/>
      <c r="F3" s="210"/>
      <c r="G3" s="210"/>
      <c r="H3" s="210"/>
      <c r="I3" s="210"/>
      <c r="J3" s="210" t="s">
        <v>11</v>
      </c>
      <c r="K3" s="210"/>
      <c r="L3" s="210"/>
      <c r="M3" s="210"/>
      <c r="N3" s="210"/>
      <c r="O3" s="210"/>
      <c r="P3" s="210"/>
    </row>
    <row r="4" spans="1:16" ht="45" customHeight="1" x14ac:dyDescent="0.3">
      <c r="A4" s="208"/>
      <c r="B4" s="209"/>
      <c r="C4" s="211" t="s">
        <v>12</v>
      </c>
      <c r="D4" s="212"/>
      <c r="E4" s="212"/>
      <c r="F4" s="212"/>
      <c r="G4" s="212"/>
      <c r="H4" s="212"/>
      <c r="I4" s="213"/>
      <c r="J4" s="214" t="s">
        <v>65</v>
      </c>
      <c r="K4" s="212"/>
      <c r="L4" s="212"/>
      <c r="M4" s="212"/>
      <c r="N4" s="212"/>
      <c r="O4" s="212"/>
      <c r="P4" s="213"/>
    </row>
    <row r="5" spans="1:16" ht="33.75" customHeight="1" x14ac:dyDescent="0.3">
      <c r="A5" s="208"/>
      <c r="B5" s="209"/>
      <c r="C5" s="209" t="s">
        <v>13</v>
      </c>
      <c r="D5" s="209"/>
      <c r="E5" s="209"/>
      <c r="F5" s="209"/>
      <c r="G5" s="209" t="s">
        <v>14</v>
      </c>
      <c r="H5" s="215"/>
      <c r="I5" s="215"/>
      <c r="J5" s="209" t="s">
        <v>13</v>
      </c>
      <c r="K5" s="209"/>
      <c r="L5" s="209"/>
      <c r="M5" s="209"/>
      <c r="N5" s="209" t="s">
        <v>14</v>
      </c>
      <c r="O5" s="215"/>
      <c r="P5" s="215"/>
    </row>
    <row r="6" spans="1:16" s="74" customFormat="1" ht="62.4" x14ac:dyDescent="0.3">
      <c r="A6" s="208"/>
      <c r="B6" s="209"/>
      <c r="C6" s="72" t="s">
        <v>15</v>
      </c>
      <c r="D6" s="72" t="s">
        <v>16</v>
      </c>
      <c r="E6" s="72" t="s">
        <v>17</v>
      </c>
      <c r="F6" s="72" t="s">
        <v>18</v>
      </c>
      <c r="G6" s="72" t="s">
        <v>19</v>
      </c>
      <c r="H6" s="72" t="s">
        <v>20</v>
      </c>
      <c r="I6" s="73" t="s">
        <v>21</v>
      </c>
      <c r="J6" s="72" t="s">
        <v>15</v>
      </c>
      <c r="K6" s="72" t="s">
        <v>16</v>
      </c>
      <c r="L6" s="72" t="s">
        <v>17</v>
      </c>
      <c r="M6" s="72" t="s">
        <v>18</v>
      </c>
      <c r="N6" s="72" t="s">
        <v>19</v>
      </c>
      <c r="O6" s="72" t="s">
        <v>22</v>
      </c>
      <c r="P6" s="73" t="s">
        <v>21</v>
      </c>
    </row>
    <row r="7" spans="1:16" s="76" customFormat="1" x14ac:dyDescent="0.3">
      <c r="A7" s="75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73">
        <v>9</v>
      </c>
      <c r="J7" s="96">
        <v>10</v>
      </c>
      <c r="K7" s="73">
        <v>11</v>
      </c>
      <c r="L7" s="96">
        <v>12</v>
      </c>
      <c r="M7" s="73">
        <v>13</v>
      </c>
      <c r="N7" s="96">
        <v>14</v>
      </c>
      <c r="O7" s="73">
        <v>15</v>
      </c>
      <c r="P7" s="96">
        <v>16</v>
      </c>
    </row>
    <row r="8" spans="1:16" s="123" customFormat="1" ht="38.25" customHeight="1" x14ac:dyDescent="0.3">
      <c r="A8" s="157">
        <v>1</v>
      </c>
      <c r="B8" s="142" t="s">
        <v>77</v>
      </c>
      <c r="C8" s="160" t="s">
        <v>23</v>
      </c>
      <c r="D8" s="160" t="s">
        <v>23</v>
      </c>
      <c r="E8" s="160" t="s">
        <v>23</v>
      </c>
      <c r="F8" s="160" t="s">
        <v>23</v>
      </c>
      <c r="G8" s="160" t="s">
        <v>23</v>
      </c>
      <c r="H8" s="160" t="s">
        <v>23</v>
      </c>
      <c r="I8" s="158" t="s">
        <v>23</v>
      </c>
      <c r="J8" s="158" t="s">
        <v>23</v>
      </c>
      <c r="K8" s="158" t="s">
        <v>23</v>
      </c>
      <c r="L8" s="158" t="s">
        <v>23</v>
      </c>
      <c r="M8" s="158" t="s">
        <v>23</v>
      </c>
      <c r="N8" s="158" t="s">
        <v>23</v>
      </c>
      <c r="O8" s="158" t="s">
        <v>23</v>
      </c>
      <c r="P8" s="158" t="s">
        <v>23</v>
      </c>
    </row>
    <row r="9" spans="1:16" s="90" customFormat="1" ht="33" customHeight="1" x14ac:dyDescent="0.3">
      <c r="A9" s="157">
        <v>2</v>
      </c>
      <c r="B9" s="142" t="s">
        <v>58</v>
      </c>
      <c r="C9" s="158" t="s">
        <v>23</v>
      </c>
      <c r="D9" s="158" t="s">
        <v>23</v>
      </c>
      <c r="E9" s="158" t="s">
        <v>23</v>
      </c>
      <c r="F9" s="158" t="s">
        <v>23</v>
      </c>
      <c r="G9" s="158" t="s">
        <v>23</v>
      </c>
      <c r="H9" s="158" t="s">
        <v>23</v>
      </c>
      <c r="I9" s="158" t="s">
        <v>23</v>
      </c>
      <c r="J9" s="158" t="s">
        <v>23</v>
      </c>
      <c r="K9" s="158" t="s">
        <v>23</v>
      </c>
      <c r="L9" s="158" t="s">
        <v>23</v>
      </c>
      <c r="M9" s="158" t="s">
        <v>23</v>
      </c>
      <c r="N9" s="158" t="s">
        <v>23</v>
      </c>
      <c r="O9" s="158" t="s">
        <v>23</v>
      </c>
      <c r="P9" s="158" t="s">
        <v>23</v>
      </c>
    </row>
    <row r="10" spans="1:16" s="90" customFormat="1" ht="33.75" customHeight="1" x14ac:dyDescent="0.3">
      <c r="A10" s="141" t="s">
        <v>46</v>
      </c>
      <c r="B10" s="142" t="s">
        <v>78</v>
      </c>
      <c r="C10" s="158" t="s">
        <v>23</v>
      </c>
      <c r="D10" s="158" t="s">
        <v>23</v>
      </c>
      <c r="E10" s="158" t="s">
        <v>23</v>
      </c>
      <c r="F10" s="158" t="s">
        <v>23</v>
      </c>
      <c r="G10" s="158" t="s">
        <v>23</v>
      </c>
      <c r="H10" s="158" t="s">
        <v>23</v>
      </c>
      <c r="I10" s="158" t="s">
        <v>23</v>
      </c>
      <c r="J10" s="160" t="s">
        <v>23</v>
      </c>
      <c r="K10" s="158" t="s">
        <v>23</v>
      </c>
      <c r="L10" s="158" t="s">
        <v>23</v>
      </c>
      <c r="M10" s="158" t="s">
        <v>23</v>
      </c>
      <c r="N10" s="158" t="s">
        <v>23</v>
      </c>
      <c r="O10" s="158" t="s">
        <v>23</v>
      </c>
      <c r="P10" s="158" t="s">
        <v>23</v>
      </c>
    </row>
    <row r="11" spans="1:16" s="90" customFormat="1" ht="50.25" customHeight="1" x14ac:dyDescent="0.3">
      <c r="A11" s="141" t="s">
        <v>29</v>
      </c>
      <c r="B11" s="142" t="s">
        <v>64</v>
      </c>
      <c r="C11" s="158" t="s">
        <v>23</v>
      </c>
      <c r="D11" s="158" t="s">
        <v>23</v>
      </c>
      <c r="E11" s="158" t="s">
        <v>23</v>
      </c>
      <c r="F11" s="158" t="s">
        <v>23</v>
      </c>
      <c r="G11" s="158" t="s">
        <v>23</v>
      </c>
      <c r="H11" s="158" t="s">
        <v>23</v>
      </c>
      <c r="I11" s="158" t="s">
        <v>23</v>
      </c>
      <c r="J11" s="158" t="s">
        <v>23</v>
      </c>
      <c r="K11" s="158" t="s">
        <v>23</v>
      </c>
      <c r="L11" s="158" t="s">
        <v>23</v>
      </c>
      <c r="M11" s="158" t="s">
        <v>23</v>
      </c>
      <c r="N11" s="158" t="s">
        <v>23</v>
      </c>
      <c r="O11" s="158" t="s">
        <v>23</v>
      </c>
      <c r="P11" s="143" t="s">
        <v>23</v>
      </c>
    </row>
    <row r="12" spans="1:16" s="90" customFormat="1" ht="68.25" customHeight="1" x14ac:dyDescent="0.3">
      <c r="A12" s="141" t="s">
        <v>31</v>
      </c>
      <c r="B12" s="161" t="s">
        <v>79</v>
      </c>
      <c r="C12" s="158" t="s">
        <v>23</v>
      </c>
      <c r="D12" s="158" t="s">
        <v>23</v>
      </c>
      <c r="E12" s="158" t="s">
        <v>23</v>
      </c>
      <c r="F12" s="158" t="s">
        <v>23</v>
      </c>
      <c r="G12" s="158" t="s">
        <v>23</v>
      </c>
      <c r="H12" s="158" t="s">
        <v>23</v>
      </c>
      <c r="I12" s="158" t="s">
        <v>23</v>
      </c>
      <c r="J12" s="158" t="s">
        <v>23</v>
      </c>
      <c r="K12" s="158" t="s">
        <v>23</v>
      </c>
      <c r="L12" s="158" t="s">
        <v>23</v>
      </c>
      <c r="M12" s="158" t="s">
        <v>23</v>
      </c>
      <c r="N12" s="158" t="s">
        <v>23</v>
      </c>
      <c r="O12" s="158" t="s">
        <v>23</v>
      </c>
      <c r="P12" s="143" t="s">
        <v>23</v>
      </c>
    </row>
    <row r="13" spans="1:16" s="129" customFormat="1" ht="55.5" customHeight="1" x14ac:dyDescent="0.3">
      <c r="A13" s="157"/>
      <c r="B13" s="142" t="s">
        <v>52</v>
      </c>
      <c r="C13" s="158" t="s">
        <v>23</v>
      </c>
      <c r="D13" s="158" t="s">
        <v>23</v>
      </c>
      <c r="E13" s="158" t="s">
        <v>23</v>
      </c>
      <c r="F13" s="158" t="s">
        <v>23</v>
      </c>
      <c r="G13" s="158" t="s">
        <v>23</v>
      </c>
      <c r="H13" s="158" t="s">
        <v>23</v>
      </c>
      <c r="I13" s="158" t="s">
        <v>23</v>
      </c>
      <c r="J13" s="158" t="s">
        <v>23</v>
      </c>
      <c r="K13" s="158" t="s">
        <v>23</v>
      </c>
      <c r="L13" s="158" t="s">
        <v>23</v>
      </c>
      <c r="M13" s="158" t="s">
        <v>23</v>
      </c>
      <c r="N13" s="158" t="s">
        <v>23</v>
      </c>
      <c r="O13" s="158" t="s">
        <v>23</v>
      </c>
      <c r="P13" s="159" t="s">
        <v>23</v>
      </c>
    </row>
    <row r="14" spans="1:16" ht="15.75" customHeight="1" x14ac:dyDescent="0.3">
      <c r="A14" s="77"/>
      <c r="B14" s="78"/>
      <c r="C14" s="79"/>
      <c r="D14" s="80"/>
      <c r="E14" s="80"/>
      <c r="F14" s="80"/>
      <c r="G14" s="81"/>
      <c r="H14" s="81"/>
      <c r="I14" s="82"/>
      <c r="J14" s="83"/>
      <c r="K14" s="83"/>
    </row>
    <row r="15" spans="1:16" s="84" customFormat="1" ht="18.75" customHeight="1" x14ac:dyDescent="0.3">
      <c r="A15" s="219"/>
      <c r="B15" s="219"/>
      <c r="C15" s="219"/>
      <c r="D15" s="219"/>
      <c r="E15" s="219"/>
      <c r="F15" s="219"/>
      <c r="G15" s="219"/>
      <c r="H15" s="81"/>
      <c r="I15" s="82"/>
    </row>
    <row r="16" spans="1:16" s="84" customFormat="1" ht="41.25" customHeight="1" x14ac:dyDescent="0.3">
      <c r="A16" s="219"/>
      <c r="B16" s="219"/>
      <c r="C16" s="219"/>
      <c r="D16" s="219"/>
      <c r="E16" s="219"/>
      <c r="F16" s="219"/>
      <c r="G16" s="219"/>
      <c r="H16" s="81"/>
      <c r="I16" s="82"/>
    </row>
    <row r="17" spans="1:9" s="84" customFormat="1" ht="38.25" customHeight="1" x14ac:dyDescent="0.3">
      <c r="A17" s="219"/>
      <c r="B17" s="219"/>
      <c r="C17" s="219"/>
      <c r="D17" s="219"/>
      <c r="E17" s="219"/>
      <c r="F17" s="219"/>
      <c r="G17" s="219"/>
      <c r="H17" s="85"/>
      <c r="I17" s="82"/>
    </row>
    <row r="18" spans="1:9" s="84" customFormat="1" ht="18.75" customHeight="1" x14ac:dyDescent="0.3">
      <c r="A18" s="220"/>
      <c r="B18" s="220"/>
      <c r="C18" s="220"/>
      <c r="D18" s="220"/>
      <c r="E18" s="220"/>
      <c r="F18" s="220"/>
      <c r="G18" s="220"/>
      <c r="H18" s="81"/>
      <c r="I18" s="82"/>
    </row>
    <row r="19" spans="1:9" s="84" customFormat="1" ht="217.5" customHeight="1" x14ac:dyDescent="0.3">
      <c r="A19" s="216"/>
      <c r="B19" s="221"/>
      <c r="C19" s="221"/>
      <c r="D19" s="221"/>
      <c r="E19" s="221"/>
      <c r="F19" s="221"/>
      <c r="G19" s="221"/>
      <c r="H19" s="81"/>
      <c r="I19" s="82"/>
    </row>
    <row r="20" spans="1:9" ht="53.25" customHeight="1" x14ac:dyDescent="0.3">
      <c r="A20" s="216"/>
      <c r="B20" s="217"/>
      <c r="C20" s="217"/>
      <c r="D20" s="217"/>
      <c r="E20" s="217"/>
      <c r="F20" s="217"/>
      <c r="G20" s="217"/>
    </row>
    <row r="21" spans="1:9" x14ac:dyDescent="0.3">
      <c r="A21" s="218"/>
      <c r="B21" s="218"/>
      <c r="C21" s="218"/>
      <c r="D21" s="218"/>
      <c r="E21" s="218"/>
      <c r="F21" s="218"/>
      <c r="G21" s="218"/>
    </row>
    <row r="22" spans="1:9" x14ac:dyDescent="0.3">
      <c r="B22" s="85"/>
    </row>
    <row r="26" spans="1:9" x14ac:dyDescent="0.3">
      <c r="B26" s="85"/>
    </row>
  </sheetData>
  <mergeCells count="18">
    <mergeCell ref="A20:G20"/>
    <mergeCell ref="A21:G21"/>
    <mergeCell ref="N5:P5"/>
    <mergeCell ref="A15:G15"/>
    <mergeCell ref="A16:G16"/>
    <mergeCell ref="A17:G17"/>
    <mergeCell ref="A18:G18"/>
    <mergeCell ref="A19:G19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sqref="A1:P1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94" customWidth="1"/>
    <col min="8" max="8" width="16.69921875" style="9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15.75" customHeight="1" x14ac:dyDescent="0.3">
      <c r="A2" s="197" t="s">
        <v>8</v>
      </c>
      <c r="B2" s="198" t="s">
        <v>9</v>
      </c>
      <c r="C2" s="199" t="s">
        <v>10</v>
      </c>
      <c r="D2" s="199"/>
      <c r="E2" s="199"/>
      <c r="F2" s="199"/>
      <c r="G2" s="199"/>
      <c r="H2" s="199"/>
      <c r="I2" s="199"/>
      <c r="J2" s="199" t="s">
        <v>11</v>
      </c>
      <c r="K2" s="199"/>
      <c r="L2" s="199"/>
      <c r="M2" s="199"/>
      <c r="N2" s="199"/>
      <c r="O2" s="199"/>
      <c r="P2" s="199"/>
    </row>
    <row r="3" spans="1:16" ht="41.25" customHeight="1" x14ac:dyDescent="0.3">
      <c r="A3" s="197"/>
      <c r="B3" s="198"/>
      <c r="C3" s="222" t="s">
        <v>12</v>
      </c>
      <c r="D3" s="223"/>
      <c r="E3" s="223"/>
      <c r="F3" s="223"/>
      <c r="G3" s="223"/>
      <c r="H3" s="223"/>
      <c r="I3" s="224"/>
      <c r="J3" s="222" t="s">
        <v>12</v>
      </c>
      <c r="K3" s="223"/>
      <c r="L3" s="223"/>
      <c r="M3" s="223"/>
      <c r="N3" s="223"/>
      <c r="O3" s="223"/>
      <c r="P3" s="224"/>
    </row>
    <row r="4" spans="1:16" ht="33.75" customHeight="1" x14ac:dyDescent="0.3">
      <c r="A4" s="197"/>
      <c r="B4" s="198"/>
      <c r="C4" s="198" t="s">
        <v>13</v>
      </c>
      <c r="D4" s="198"/>
      <c r="E4" s="198"/>
      <c r="F4" s="198"/>
      <c r="G4" s="198" t="s">
        <v>14</v>
      </c>
      <c r="H4" s="200"/>
      <c r="I4" s="200"/>
      <c r="J4" s="198" t="s">
        <v>13</v>
      </c>
      <c r="K4" s="198"/>
      <c r="L4" s="198"/>
      <c r="M4" s="198"/>
      <c r="N4" s="198" t="s">
        <v>14</v>
      </c>
      <c r="O4" s="200"/>
      <c r="P4" s="200"/>
    </row>
    <row r="5" spans="1:16" s="26" customFormat="1" ht="62.4" x14ac:dyDescent="0.3">
      <c r="A5" s="197"/>
      <c r="B5" s="198"/>
      <c r="C5" s="104" t="s">
        <v>15</v>
      </c>
      <c r="D5" s="104" t="s">
        <v>16</v>
      </c>
      <c r="E5" s="104" t="s">
        <v>17</v>
      </c>
      <c r="F5" s="104" t="s">
        <v>18</v>
      </c>
      <c r="G5" s="104" t="s">
        <v>19</v>
      </c>
      <c r="H5" s="104" t="s">
        <v>20</v>
      </c>
      <c r="I5" s="105" t="s">
        <v>21</v>
      </c>
      <c r="J5" s="104" t="s">
        <v>15</v>
      </c>
      <c r="K5" s="104" t="s">
        <v>16</v>
      </c>
      <c r="L5" s="104" t="s">
        <v>17</v>
      </c>
      <c r="M5" s="104" t="s">
        <v>18</v>
      </c>
      <c r="N5" s="104" t="s">
        <v>19</v>
      </c>
      <c r="O5" s="104" t="s">
        <v>22</v>
      </c>
      <c r="P5" s="105" t="s">
        <v>21</v>
      </c>
    </row>
    <row r="6" spans="1:16" s="25" customFormat="1" x14ac:dyDescent="0.3">
      <c r="A6" s="117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5">
        <v>9</v>
      </c>
      <c r="J6" s="104">
        <v>10</v>
      </c>
      <c r="K6" s="105">
        <v>11</v>
      </c>
      <c r="L6" s="104">
        <v>12</v>
      </c>
      <c r="M6" s="105">
        <v>13</v>
      </c>
      <c r="N6" s="104">
        <v>14</v>
      </c>
      <c r="O6" s="105">
        <v>15</v>
      </c>
      <c r="P6" s="104">
        <v>16</v>
      </c>
    </row>
    <row r="7" spans="1:16" s="19" customFormat="1" ht="51" customHeight="1" x14ac:dyDescent="0.3">
      <c r="A7" s="108" t="s">
        <v>23</v>
      </c>
      <c r="B7" s="108" t="s">
        <v>23</v>
      </c>
      <c r="C7" s="108" t="s">
        <v>23</v>
      </c>
      <c r="D7" s="108" t="s">
        <v>23</v>
      </c>
      <c r="E7" s="108" t="s">
        <v>23</v>
      </c>
      <c r="F7" s="108" t="s">
        <v>23</v>
      </c>
      <c r="G7" s="108" t="s">
        <v>23</v>
      </c>
      <c r="H7" s="108" t="s">
        <v>23</v>
      </c>
      <c r="I7" s="108"/>
      <c r="J7" s="108" t="s">
        <v>23</v>
      </c>
      <c r="K7" s="108" t="s">
        <v>23</v>
      </c>
      <c r="L7" s="108" t="s">
        <v>23</v>
      </c>
      <c r="M7" s="108" t="s">
        <v>23</v>
      </c>
      <c r="N7" s="108" t="s">
        <v>23</v>
      </c>
      <c r="O7" s="108" t="s">
        <v>23</v>
      </c>
      <c r="P7" s="108"/>
    </row>
    <row r="8" spans="1:16" ht="15.75" customHeight="1" x14ac:dyDescent="0.3">
      <c r="A8" s="118"/>
      <c r="B8" s="119"/>
      <c r="C8" s="120"/>
      <c r="D8" s="121"/>
      <c r="E8" s="121"/>
      <c r="F8" s="121"/>
      <c r="G8" s="28"/>
      <c r="H8" s="28"/>
      <c r="I8" s="29"/>
      <c r="J8" s="122"/>
      <c r="K8" s="122"/>
    </row>
    <row r="9" spans="1:16" s="30" customFormat="1" ht="18.75" customHeight="1" x14ac:dyDescent="0.3">
      <c r="A9" s="203"/>
      <c r="B9" s="203"/>
      <c r="C9" s="203"/>
      <c r="D9" s="203"/>
      <c r="E9" s="203"/>
      <c r="F9" s="203"/>
      <c r="G9" s="203"/>
      <c r="H9" s="28"/>
      <c r="I9" s="29"/>
    </row>
    <row r="10" spans="1:16" s="30" customFormat="1" ht="41.25" customHeight="1" x14ac:dyDescent="0.3">
      <c r="A10" s="203"/>
      <c r="B10" s="203"/>
      <c r="C10" s="203"/>
      <c r="D10" s="203"/>
      <c r="E10" s="203"/>
      <c r="F10" s="203"/>
      <c r="G10" s="203"/>
      <c r="H10" s="28"/>
      <c r="I10" s="29"/>
    </row>
    <row r="11" spans="1:16" s="30" customFormat="1" ht="38.25" customHeight="1" x14ac:dyDescent="0.3">
      <c r="A11" s="203"/>
      <c r="B11" s="203"/>
      <c r="C11" s="203"/>
      <c r="D11" s="203"/>
      <c r="E11" s="203"/>
      <c r="F11" s="203"/>
      <c r="G11" s="203"/>
      <c r="H11" s="113"/>
      <c r="I11" s="29"/>
    </row>
    <row r="12" spans="1:16" s="30" customFormat="1" ht="18.75" customHeight="1" x14ac:dyDescent="0.3">
      <c r="A12" s="204"/>
      <c r="B12" s="204"/>
      <c r="C12" s="204"/>
      <c r="D12" s="204"/>
      <c r="E12" s="204"/>
      <c r="F12" s="204"/>
      <c r="G12" s="204"/>
      <c r="H12" s="28"/>
      <c r="I12" s="29"/>
    </row>
    <row r="13" spans="1:16" s="30" customFormat="1" ht="42" customHeight="1" x14ac:dyDescent="0.3">
      <c r="A13" s="201"/>
      <c r="B13" s="205"/>
      <c r="C13" s="205"/>
      <c r="D13" s="205"/>
      <c r="E13" s="205"/>
      <c r="F13" s="205"/>
      <c r="G13" s="205"/>
      <c r="H13" s="28"/>
      <c r="I13" s="29"/>
    </row>
    <row r="14" spans="1:16" ht="53.25" customHeight="1" x14ac:dyDescent="0.3">
      <c r="A14" s="201"/>
      <c r="B14" s="202"/>
      <c r="C14" s="202"/>
      <c r="D14" s="202"/>
      <c r="E14" s="202"/>
      <c r="F14" s="202"/>
      <c r="G14" s="202"/>
    </row>
    <row r="15" spans="1:16" x14ac:dyDescent="0.3">
      <c r="A15" s="169"/>
      <c r="B15" s="169"/>
      <c r="C15" s="169"/>
      <c r="D15" s="169"/>
      <c r="E15" s="169"/>
      <c r="F15" s="169"/>
      <c r="G15" s="169"/>
    </row>
    <row r="16" spans="1:16" x14ac:dyDescent="0.3">
      <c r="B16" s="113"/>
    </row>
    <row r="20" spans="1:16" s="3" customFormat="1" x14ac:dyDescent="0.3">
      <c r="A20" s="1"/>
      <c r="B20" s="113"/>
      <c r="D20" s="2"/>
      <c r="G20" s="94"/>
      <c r="H20" s="94"/>
      <c r="I20" s="5"/>
      <c r="J20" s="6"/>
      <c r="K20" s="6"/>
      <c r="L20" s="6"/>
      <c r="M20" s="6"/>
      <c r="N20" s="6"/>
      <c r="O20" s="6"/>
      <c r="P20" s="6"/>
    </row>
  </sheetData>
  <mergeCells count="18">
    <mergeCell ref="A14:G14"/>
    <mergeCell ref="A15:G15"/>
    <mergeCell ref="N4:P4"/>
    <mergeCell ref="A9:G9"/>
    <mergeCell ref="A10:G10"/>
    <mergeCell ref="A11:G11"/>
    <mergeCell ref="A12:G12"/>
    <mergeCell ref="A13:G13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00B050"/>
    <outlinePr summaryBelow="0"/>
    <pageSetUpPr fitToPage="1"/>
  </sheetPr>
  <dimension ref="A1:P25"/>
  <sheetViews>
    <sheetView topLeftCell="A7" zoomScale="60" zoomScaleNormal="60" zoomScaleSheetLayoutView="70" workbookViewId="0">
      <selection activeCell="I15" sqref="I15"/>
    </sheetView>
  </sheetViews>
  <sheetFormatPr defaultColWidth="9" defaultRowHeight="15.6" x14ac:dyDescent="0.3"/>
  <cols>
    <col min="1" max="1" width="5.3984375" style="48" customWidth="1"/>
    <col min="2" max="2" width="27.5" style="49" customWidth="1"/>
    <col min="3" max="3" width="14" style="50" customWidth="1"/>
    <col min="4" max="4" width="23.5" style="49" customWidth="1"/>
    <col min="5" max="5" width="13.59765625" style="50" customWidth="1"/>
    <col min="6" max="6" width="10.8984375" style="50" customWidth="1"/>
    <col min="7" max="7" width="13.8984375" style="51" customWidth="1"/>
    <col min="8" max="8" width="16.69921875" style="51" customWidth="1"/>
    <col min="9" max="9" width="15.09765625" style="52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6" ht="15.75" customHeight="1" x14ac:dyDescent="0.3">
      <c r="A1" s="35"/>
      <c r="B1" s="36"/>
      <c r="C1" s="37"/>
      <c r="D1" s="38"/>
      <c r="E1" s="38"/>
      <c r="F1" s="38"/>
      <c r="G1" s="39"/>
      <c r="H1" s="39"/>
      <c r="I1" s="40"/>
      <c r="J1" s="41"/>
      <c r="K1" s="41"/>
    </row>
    <row r="2" spans="1:16" ht="15.75" customHeight="1" x14ac:dyDescent="0.3">
      <c r="A2" s="231" t="s">
        <v>87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15.75" customHeight="1" x14ac:dyDescent="0.3">
      <c r="A3" s="233" t="s">
        <v>8</v>
      </c>
      <c r="B3" s="228" t="s">
        <v>9</v>
      </c>
      <c r="C3" s="234" t="s">
        <v>10</v>
      </c>
      <c r="D3" s="234"/>
      <c r="E3" s="234"/>
      <c r="F3" s="234"/>
      <c r="G3" s="234"/>
      <c r="H3" s="234"/>
      <c r="I3" s="234"/>
      <c r="J3" s="234" t="s">
        <v>11</v>
      </c>
      <c r="K3" s="234"/>
      <c r="L3" s="234"/>
      <c r="M3" s="234"/>
      <c r="N3" s="234"/>
      <c r="O3" s="234"/>
      <c r="P3" s="234"/>
    </row>
    <row r="4" spans="1:16" ht="90.75" customHeight="1" x14ac:dyDescent="0.3">
      <c r="A4" s="233"/>
      <c r="B4" s="228"/>
      <c r="C4" s="228" t="s">
        <v>24</v>
      </c>
      <c r="D4" s="228"/>
      <c r="E4" s="228"/>
      <c r="F4" s="228"/>
      <c r="G4" s="228"/>
      <c r="H4" s="228"/>
      <c r="I4" s="228"/>
      <c r="J4" s="235" t="s">
        <v>71</v>
      </c>
      <c r="K4" s="236"/>
      <c r="L4" s="236"/>
      <c r="M4" s="236"/>
      <c r="N4" s="236"/>
      <c r="O4" s="236"/>
      <c r="P4" s="237"/>
    </row>
    <row r="5" spans="1:16" ht="33.75" customHeight="1" x14ac:dyDescent="0.3">
      <c r="A5" s="233"/>
      <c r="B5" s="228"/>
      <c r="C5" s="228" t="s">
        <v>13</v>
      </c>
      <c r="D5" s="228"/>
      <c r="E5" s="228"/>
      <c r="F5" s="228"/>
      <c r="G5" s="228" t="s">
        <v>14</v>
      </c>
      <c r="H5" s="228"/>
      <c r="I5" s="228"/>
      <c r="J5" s="228" t="s">
        <v>13</v>
      </c>
      <c r="K5" s="228"/>
      <c r="L5" s="228"/>
      <c r="M5" s="228"/>
      <c r="N5" s="228" t="s">
        <v>14</v>
      </c>
      <c r="O5" s="228"/>
      <c r="P5" s="228"/>
    </row>
    <row r="6" spans="1:16" s="45" customFormat="1" ht="62.4" x14ac:dyDescent="0.3">
      <c r="A6" s="233"/>
      <c r="B6" s="228"/>
      <c r="C6" s="4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44" t="s">
        <v>21</v>
      </c>
      <c r="J6" s="43" t="s">
        <v>15</v>
      </c>
      <c r="K6" s="43" t="s">
        <v>16</v>
      </c>
      <c r="L6" s="43" t="s">
        <v>17</v>
      </c>
      <c r="M6" s="43" t="s">
        <v>18</v>
      </c>
      <c r="N6" s="43" t="s">
        <v>19</v>
      </c>
      <c r="O6" s="43" t="s">
        <v>22</v>
      </c>
      <c r="P6" s="44" t="s">
        <v>21</v>
      </c>
    </row>
    <row r="7" spans="1:16" s="47" customFormat="1" x14ac:dyDescent="0.3">
      <c r="A7" s="46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4">
        <v>9</v>
      </c>
      <c r="J7" s="43">
        <v>10</v>
      </c>
      <c r="K7" s="44">
        <v>11</v>
      </c>
      <c r="L7" s="43">
        <v>12</v>
      </c>
      <c r="M7" s="44">
        <v>13</v>
      </c>
      <c r="N7" s="43">
        <v>14</v>
      </c>
      <c r="O7" s="44">
        <v>15</v>
      </c>
      <c r="P7" s="43">
        <v>16</v>
      </c>
    </row>
    <row r="8" spans="1:16" s="47" customFormat="1" ht="38.4" customHeight="1" x14ac:dyDescent="0.3">
      <c r="A8" s="128" t="s">
        <v>53</v>
      </c>
      <c r="B8" s="127" t="s">
        <v>59</v>
      </c>
      <c r="C8" s="124" t="s">
        <v>23</v>
      </c>
      <c r="D8" s="124" t="s">
        <v>23</v>
      </c>
      <c r="E8" s="124" t="s">
        <v>23</v>
      </c>
      <c r="F8" s="124" t="s">
        <v>23</v>
      </c>
      <c r="G8" s="124" t="s">
        <v>23</v>
      </c>
      <c r="H8" s="124" t="s">
        <v>23</v>
      </c>
      <c r="I8" s="125" t="s">
        <v>23</v>
      </c>
      <c r="J8" s="124" t="s">
        <v>23</v>
      </c>
      <c r="K8" s="125" t="s">
        <v>23</v>
      </c>
      <c r="L8" s="124" t="s">
        <v>23</v>
      </c>
      <c r="M8" s="125" t="s">
        <v>23</v>
      </c>
      <c r="N8" s="124" t="s">
        <v>23</v>
      </c>
      <c r="O8" s="125" t="s">
        <v>23</v>
      </c>
      <c r="P8" s="124" t="s">
        <v>23</v>
      </c>
    </row>
    <row r="9" spans="1:16" s="132" customFormat="1" ht="99.75" customHeight="1" x14ac:dyDescent="0.3">
      <c r="A9" s="146" t="s">
        <v>54</v>
      </c>
      <c r="B9" s="156" t="s">
        <v>80</v>
      </c>
      <c r="C9" s="130">
        <v>0.4</v>
      </c>
      <c r="D9" s="163" t="s">
        <v>88</v>
      </c>
      <c r="E9" s="130">
        <v>6.5000000000000002E-2</v>
      </c>
      <c r="F9" s="131" t="s">
        <v>82</v>
      </c>
      <c r="G9" s="131" t="s">
        <v>89</v>
      </c>
      <c r="H9" s="139">
        <v>667</v>
      </c>
      <c r="I9" s="149">
        <f>H9*E9</f>
        <v>43.355000000000004</v>
      </c>
      <c r="J9" s="131" t="s">
        <v>23</v>
      </c>
      <c r="K9" s="131" t="s">
        <v>23</v>
      </c>
      <c r="L9" s="131" t="s">
        <v>23</v>
      </c>
      <c r="M9" s="131" t="s">
        <v>23</v>
      </c>
      <c r="N9" s="131" t="s">
        <v>23</v>
      </c>
      <c r="O9" s="131" t="s">
        <v>23</v>
      </c>
      <c r="P9" s="131" t="s">
        <v>23</v>
      </c>
    </row>
    <row r="10" spans="1:16" s="47" customFormat="1" ht="54" customHeight="1" x14ac:dyDescent="0.3">
      <c r="A10" s="92" t="s">
        <v>45</v>
      </c>
      <c r="B10" s="140" t="s">
        <v>60</v>
      </c>
      <c r="C10" s="155" t="s">
        <v>23</v>
      </c>
      <c r="D10" s="155" t="s">
        <v>23</v>
      </c>
      <c r="E10" s="91" t="s">
        <v>23</v>
      </c>
      <c r="F10" s="91" t="s">
        <v>23</v>
      </c>
      <c r="G10" s="155" t="s">
        <v>23</v>
      </c>
      <c r="H10" s="155" t="s">
        <v>23</v>
      </c>
      <c r="I10" s="155" t="s">
        <v>23</v>
      </c>
      <c r="J10" s="97" t="s">
        <v>23</v>
      </c>
      <c r="K10" s="97" t="s">
        <v>23</v>
      </c>
      <c r="L10" s="91" t="s">
        <v>23</v>
      </c>
      <c r="M10" s="91" t="s">
        <v>23</v>
      </c>
      <c r="N10" s="97" t="s">
        <v>23</v>
      </c>
      <c r="O10" s="97" t="s">
        <v>23</v>
      </c>
      <c r="P10" s="97" t="s">
        <v>23</v>
      </c>
    </row>
    <row r="11" spans="1:16" s="132" customFormat="1" ht="102.75" customHeight="1" x14ac:dyDescent="0.3">
      <c r="A11" s="138" t="s">
        <v>55</v>
      </c>
      <c r="B11" s="165" t="str">
        <f>B9</f>
        <v>КЛ-10 кВ  ТП593-ТП584            цепь 1</v>
      </c>
      <c r="C11" s="130">
        <v>0.4</v>
      </c>
      <c r="D11" s="162" t="s">
        <v>90</v>
      </c>
      <c r="E11" s="130">
        <v>6.5000000000000002E-2</v>
      </c>
      <c r="F11" s="131" t="s">
        <v>81</v>
      </c>
      <c r="G11" s="131" t="s">
        <v>91</v>
      </c>
      <c r="H11" s="130">
        <v>1388</v>
      </c>
      <c r="I11" s="149">
        <f>H11*E11</f>
        <v>90.22</v>
      </c>
      <c r="J11" s="130" t="s">
        <v>23</v>
      </c>
      <c r="K11" s="130" t="s">
        <v>23</v>
      </c>
      <c r="L11" s="131" t="s">
        <v>23</v>
      </c>
      <c r="M11" s="131" t="s">
        <v>23</v>
      </c>
      <c r="N11" s="130" t="s">
        <v>23</v>
      </c>
      <c r="O11" s="130" t="s">
        <v>23</v>
      </c>
      <c r="P11" s="130" t="s">
        <v>23</v>
      </c>
    </row>
    <row r="12" spans="1:16" s="47" customFormat="1" ht="58.5" customHeight="1" x14ac:dyDescent="0.3">
      <c r="A12" s="136" t="s">
        <v>46</v>
      </c>
      <c r="B12" s="137" t="s">
        <v>61</v>
      </c>
      <c r="C12" s="124" t="s">
        <v>23</v>
      </c>
      <c r="D12" s="124" t="s">
        <v>23</v>
      </c>
      <c r="E12" s="124" t="s">
        <v>23</v>
      </c>
      <c r="F12" s="126" t="s">
        <v>23</v>
      </c>
      <c r="G12" s="124" t="s">
        <v>23</v>
      </c>
      <c r="H12" s="124" t="s">
        <v>23</v>
      </c>
      <c r="I12" s="124" t="s">
        <v>23</v>
      </c>
      <c r="J12" s="124" t="s">
        <v>23</v>
      </c>
      <c r="K12" s="124" t="s">
        <v>23</v>
      </c>
      <c r="L12" s="124" t="s">
        <v>23</v>
      </c>
      <c r="M12" s="126" t="s">
        <v>23</v>
      </c>
      <c r="N12" s="124" t="s">
        <v>23</v>
      </c>
      <c r="O12" s="124" t="s">
        <v>23</v>
      </c>
      <c r="P12" s="124" t="s">
        <v>23</v>
      </c>
    </row>
    <row r="13" spans="1:16" s="132" customFormat="1" ht="106.5" customHeight="1" x14ac:dyDescent="0.3">
      <c r="A13" s="133" t="s">
        <v>56</v>
      </c>
      <c r="B13" s="134" t="str">
        <f>B11</f>
        <v>КЛ-10 кВ  ТП593-ТП584            цепь 1</v>
      </c>
      <c r="C13" s="135">
        <v>10</v>
      </c>
      <c r="D13" s="144" t="s">
        <v>23</v>
      </c>
      <c r="E13" s="135">
        <v>6.5000000000000002E-2</v>
      </c>
      <c r="F13" s="131" t="s">
        <v>81</v>
      </c>
      <c r="G13" s="135" t="s">
        <v>44</v>
      </c>
      <c r="H13" s="135">
        <v>611</v>
      </c>
      <c r="I13" s="150">
        <v>611</v>
      </c>
      <c r="J13" s="135" t="s">
        <v>23</v>
      </c>
      <c r="K13" s="135" t="s">
        <v>23</v>
      </c>
      <c r="L13" s="135" t="s">
        <v>23</v>
      </c>
      <c r="M13" s="144" t="s">
        <v>23</v>
      </c>
      <c r="N13" s="135" t="s">
        <v>23</v>
      </c>
      <c r="O13" s="135" t="s">
        <v>23</v>
      </c>
      <c r="P13" s="135" t="s">
        <v>23</v>
      </c>
    </row>
    <row r="14" spans="1:16" s="132" customFormat="1" ht="57.75" customHeight="1" x14ac:dyDescent="0.3">
      <c r="A14" s="136" t="s">
        <v>29</v>
      </c>
      <c r="B14" s="137" t="s">
        <v>66</v>
      </c>
      <c r="C14" s="124" t="s">
        <v>23</v>
      </c>
      <c r="D14" s="124" t="s">
        <v>23</v>
      </c>
      <c r="E14" s="124" t="s">
        <v>23</v>
      </c>
      <c r="F14" s="126" t="s">
        <v>23</v>
      </c>
      <c r="G14" s="124" t="s">
        <v>23</v>
      </c>
      <c r="H14" s="124" t="s">
        <v>23</v>
      </c>
      <c r="I14" s="124" t="s">
        <v>23</v>
      </c>
      <c r="J14" s="124" t="s">
        <v>23</v>
      </c>
      <c r="K14" s="124" t="s">
        <v>23</v>
      </c>
      <c r="L14" s="124" t="s">
        <v>23</v>
      </c>
      <c r="M14" s="126" t="s">
        <v>23</v>
      </c>
      <c r="N14" s="124" t="s">
        <v>23</v>
      </c>
      <c r="O14" s="124" t="s">
        <v>23</v>
      </c>
      <c r="P14" s="124" t="s">
        <v>23</v>
      </c>
    </row>
    <row r="15" spans="1:16" s="47" customFormat="1" ht="58.5" customHeight="1" x14ac:dyDescent="0.3">
      <c r="A15" s="92"/>
      <c r="B15" s="151" t="s">
        <v>67</v>
      </c>
      <c r="C15" s="155" t="s">
        <v>23</v>
      </c>
      <c r="D15" s="155" t="s">
        <v>23</v>
      </c>
      <c r="E15" s="155" t="s">
        <v>23</v>
      </c>
      <c r="F15" s="91" t="s">
        <v>23</v>
      </c>
      <c r="G15" s="155" t="s">
        <v>23</v>
      </c>
      <c r="H15" s="155" t="s">
        <v>23</v>
      </c>
      <c r="I15" s="152">
        <f>SUM(I9:I9,I11:I11,I13:I13)</f>
        <v>744.57500000000005</v>
      </c>
      <c r="J15" s="70" t="s">
        <v>23</v>
      </c>
      <c r="K15" s="70" t="s">
        <v>23</v>
      </c>
      <c r="L15" s="70" t="s">
        <v>23</v>
      </c>
      <c r="M15" s="91" t="s">
        <v>23</v>
      </c>
      <c r="N15" s="70" t="s">
        <v>23</v>
      </c>
      <c r="O15" s="70" t="s">
        <v>23</v>
      </c>
      <c r="P15" s="164" t="s">
        <v>23</v>
      </c>
    </row>
    <row r="16" spans="1:16" s="53" customFormat="1" ht="72" customHeight="1" x14ac:dyDescent="0.3">
      <c r="A16" s="92"/>
      <c r="B16" s="151" t="s">
        <v>92</v>
      </c>
      <c r="C16" s="166" t="s">
        <v>23</v>
      </c>
      <c r="D16" s="166" t="s">
        <v>23</v>
      </c>
      <c r="E16" s="166" t="s">
        <v>23</v>
      </c>
      <c r="F16" s="91" t="s">
        <v>23</v>
      </c>
      <c r="G16" s="166" t="s">
        <v>23</v>
      </c>
      <c r="H16" s="166" t="s">
        <v>23</v>
      </c>
      <c r="I16" s="152">
        <f>I15*1.055</f>
        <v>785.52662499999997</v>
      </c>
      <c r="J16" s="166" t="s">
        <v>23</v>
      </c>
      <c r="K16" s="166" t="s">
        <v>23</v>
      </c>
      <c r="L16" s="166" t="s">
        <v>23</v>
      </c>
      <c r="M16" s="91" t="s">
        <v>23</v>
      </c>
      <c r="N16" s="166" t="s">
        <v>23</v>
      </c>
      <c r="O16" s="166" t="s">
        <v>23</v>
      </c>
      <c r="P16" s="166" t="s">
        <v>23</v>
      </c>
    </row>
    <row r="17" spans="1:16" s="53" customFormat="1" x14ac:dyDescent="0.3">
      <c r="A17" s="229"/>
      <c r="B17" s="229"/>
      <c r="C17" s="229"/>
      <c r="D17" s="229"/>
      <c r="E17" s="229"/>
      <c r="F17" s="229"/>
      <c r="G17" s="229"/>
      <c r="H17" s="39"/>
      <c r="I17" s="40"/>
    </row>
    <row r="18" spans="1:16" s="53" customFormat="1" x14ac:dyDescent="0.3">
      <c r="A18" s="225"/>
      <c r="B18" s="230"/>
      <c r="C18" s="230"/>
      <c r="D18" s="230"/>
      <c r="E18" s="230"/>
      <c r="F18" s="230"/>
      <c r="G18" s="230"/>
      <c r="H18" s="39"/>
      <c r="I18" s="40"/>
    </row>
    <row r="19" spans="1:16" x14ac:dyDescent="0.3">
      <c r="A19" s="225"/>
      <c r="B19" s="226"/>
      <c r="C19" s="226"/>
      <c r="D19" s="226"/>
      <c r="E19" s="226"/>
      <c r="F19" s="226"/>
      <c r="G19" s="226"/>
    </row>
    <row r="20" spans="1:16" x14ac:dyDescent="0.3">
      <c r="A20" s="227"/>
      <c r="B20" s="227"/>
      <c r="C20" s="227"/>
      <c r="D20" s="227"/>
      <c r="E20" s="227"/>
      <c r="F20" s="227"/>
      <c r="G20" s="227"/>
    </row>
    <row r="21" spans="1:16" s="50" customFormat="1" x14ac:dyDescent="0.3">
      <c r="A21" s="48"/>
      <c r="B21" s="42"/>
      <c r="D21" s="49"/>
      <c r="G21" s="51"/>
      <c r="H21" s="51"/>
      <c r="I21" s="52"/>
      <c r="J21" s="42"/>
      <c r="K21" s="42"/>
      <c r="L21" s="42"/>
      <c r="M21" s="42"/>
      <c r="N21" s="42"/>
      <c r="O21" s="42"/>
      <c r="P21" s="42"/>
    </row>
    <row r="25" spans="1:16" s="50" customFormat="1" x14ac:dyDescent="0.3">
      <c r="A25" s="48"/>
      <c r="B25" s="42"/>
      <c r="D25" s="49"/>
      <c r="G25" s="51"/>
      <c r="H25" s="51"/>
      <c r="I25" s="52"/>
      <c r="J25" s="42"/>
      <c r="K25" s="42"/>
      <c r="L25" s="42"/>
      <c r="M25" s="42"/>
      <c r="N25" s="42"/>
      <c r="O25" s="42"/>
      <c r="P25" s="42"/>
    </row>
  </sheetData>
  <mergeCells count="15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19:G19"/>
    <mergeCell ref="A20:G20"/>
    <mergeCell ref="N5:P5"/>
    <mergeCell ref="A17:G17"/>
    <mergeCell ref="A18:G18"/>
  </mergeCells>
  <pageMargins left="0.47244094488188981" right="0.55118110236220474" top="0.82677165354330717" bottom="0.55118110236220474" header="0.31496062992125984" footer="0.19685039370078741"/>
  <pageSetup paperSize="8" scale="74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zoomScale="70" zoomScaleNormal="70" zoomScaleSheetLayoutView="100" workbookViewId="0">
      <selection activeCell="I11" sqref="I11"/>
    </sheetView>
  </sheetViews>
  <sheetFormatPr defaultColWidth="9" defaultRowHeight="15.6" x14ac:dyDescent="0.3"/>
  <cols>
    <col min="1" max="1" width="11" style="48" customWidth="1"/>
    <col min="2" max="2" width="40.5" style="49" customWidth="1"/>
    <col min="3" max="3" width="11.69921875" style="50" customWidth="1"/>
    <col min="4" max="4" width="10" style="49" customWidth="1"/>
    <col min="5" max="5" width="13.59765625" style="50" customWidth="1"/>
    <col min="6" max="6" width="7" style="50" customWidth="1"/>
    <col min="7" max="7" width="7.09765625" style="51" customWidth="1"/>
    <col min="8" max="8" width="9" style="51" customWidth="1"/>
    <col min="9" max="9" width="16.3984375" style="52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50"/>
      <c r="J1" s="41"/>
      <c r="K1" s="41"/>
    </row>
    <row r="2" spans="1:17" ht="42" customHeight="1" x14ac:dyDescent="0.3">
      <c r="A2" s="253" t="s">
        <v>25</v>
      </c>
      <c r="B2" s="253"/>
      <c r="C2" s="253"/>
      <c r="D2" s="253"/>
      <c r="E2" s="253"/>
      <c r="F2" s="253"/>
      <c r="G2" s="253"/>
      <c r="J2" s="41"/>
      <c r="K2" s="41"/>
    </row>
    <row r="3" spans="1:17" ht="58.5" customHeight="1" x14ac:dyDescent="0.3">
      <c r="A3" s="54" t="s">
        <v>8</v>
      </c>
      <c r="B3" s="55" t="s">
        <v>26</v>
      </c>
      <c r="C3" s="254" t="s">
        <v>10</v>
      </c>
      <c r="D3" s="254"/>
      <c r="E3" s="228" t="s">
        <v>11</v>
      </c>
      <c r="F3" s="228"/>
      <c r="G3" s="228"/>
      <c r="I3" s="53"/>
      <c r="J3" s="53"/>
      <c r="K3" s="38"/>
      <c r="L3" s="56"/>
      <c r="M3" s="57"/>
      <c r="N3" s="56"/>
      <c r="O3" s="41"/>
      <c r="P3" s="56"/>
      <c r="Q3" s="53"/>
    </row>
    <row r="4" spans="1:17" ht="15" customHeight="1" x14ac:dyDescent="0.3">
      <c r="A4" s="58">
        <v>1</v>
      </c>
      <c r="B4" s="59">
        <v>2</v>
      </c>
      <c r="C4" s="255">
        <v>3</v>
      </c>
      <c r="D4" s="256"/>
      <c r="E4" s="257">
        <v>4</v>
      </c>
      <c r="F4" s="258"/>
      <c r="G4" s="259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60">
        <v>1</v>
      </c>
      <c r="B5" s="61" t="s">
        <v>27</v>
      </c>
      <c r="C5" s="252">
        <f>т5!I16</f>
        <v>785.52662499999997</v>
      </c>
      <c r="D5" s="252"/>
      <c r="E5" s="247" t="s">
        <v>23</v>
      </c>
      <c r="F5" s="247"/>
      <c r="G5" s="247"/>
      <c r="I5" s="39"/>
      <c r="J5" s="40"/>
      <c r="K5" s="41"/>
      <c r="L5" s="41"/>
      <c r="M5" s="53"/>
      <c r="N5" s="53"/>
      <c r="O5" s="53"/>
      <c r="P5" s="53"/>
      <c r="Q5" s="53"/>
    </row>
    <row r="6" spans="1:17" x14ac:dyDescent="0.3">
      <c r="A6" s="60">
        <v>2</v>
      </c>
      <c r="B6" s="62" t="s">
        <v>62</v>
      </c>
      <c r="C6" s="252">
        <f>C5*0.2</f>
        <v>157.10532499999999</v>
      </c>
      <c r="D6" s="252"/>
      <c r="E6" s="247" t="s">
        <v>23</v>
      </c>
      <c r="F6" s="247"/>
      <c r="G6" s="247"/>
      <c r="I6" s="39"/>
      <c r="J6" s="40"/>
      <c r="K6" s="41"/>
      <c r="L6" s="41"/>
      <c r="M6" s="53"/>
      <c r="N6" s="53"/>
      <c r="O6" s="53"/>
      <c r="P6" s="53"/>
      <c r="Q6" s="53"/>
    </row>
    <row r="7" spans="1:17" ht="76.2" x14ac:dyDescent="0.3">
      <c r="A7" s="60">
        <v>3</v>
      </c>
      <c r="B7" s="62" t="s">
        <v>28</v>
      </c>
      <c r="C7" s="252">
        <f>SUM(C5:D6)</f>
        <v>942.63194999999996</v>
      </c>
      <c r="D7" s="252"/>
      <c r="E7" s="247" t="s">
        <v>23</v>
      </c>
      <c r="F7" s="247"/>
      <c r="G7" s="247"/>
      <c r="I7" s="39"/>
      <c r="J7" s="40"/>
      <c r="K7" s="41"/>
      <c r="L7" s="41"/>
      <c r="M7" s="53"/>
      <c r="N7" s="53"/>
      <c r="O7" s="53"/>
      <c r="P7" s="53"/>
      <c r="Q7" s="53"/>
    </row>
    <row r="8" spans="1:17" ht="31.8" x14ac:dyDescent="0.3">
      <c r="A8" s="60" t="s">
        <v>29</v>
      </c>
      <c r="B8" s="63" t="s">
        <v>30</v>
      </c>
      <c r="C8" s="247" t="s">
        <v>23</v>
      </c>
      <c r="D8" s="247"/>
      <c r="E8" s="247" t="s">
        <v>23</v>
      </c>
      <c r="F8" s="247"/>
      <c r="G8" s="247"/>
      <c r="H8" s="64"/>
      <c r="I8" s="250"/>
      <c r="J8" s="250"/>
      <c r="K8" s="41"/>
      <c r="L8" s="41"/>
      <c r="M8" s="53"/>
      <c r="N8" s="53"/>
      <c r="O8" s="53"/>
      <c r="P8" s="53"/>
      <c r="Q8" s="53"/>
    </row>
    <row r="9" spans="1:17" ht="45.6" x14ac:dyDescent="0.3">
      <c r="A9" s="60" t="s">
        <v>31</v>
      </c>
      <c r="B9" s="65" t="s">
        <v>57</v>
      </c>
      <c r="C9" s="247" t="s">
        <v>23</v>
      </c>
      <c r="D9" s="247"/>
      <c r="E9" s="247" t="s">
        <v>23</v>
      </c>
      <c r="F9" s="247"/>
      <c r="G9" s="247"/>
      <c r="H9" s="251"/>
      <c r="I9" s="250"/>
      <c r="J9" s="250"/>
      <c r="K9" s="41" t="s">
        <v>32</v>
      </c>
    </row>
    <row r="10" spans="1:17" ht="34.799999999999997" x14ac:dyDescent="0.3">
      <c r="A10" s="60" t="s">
        <v>33</v>
      </c>
      <c r="B10" s="65" t="s">
        <v>63</v>
      </c>
      <c r="C10" s="247" t="s">
        <v>23</v>
      </c>
      <c r="D10" s="247"/>
      <c r="E10" s="247" t="s">
        <v>23</v>
      </c>
      <c r="F10" s="247"/>
      <c r="G10" s="247"/>
      <c r="H10" s="42"/>
      <c r="I10" s="42"/>
      <c r="J10" s="41"/>
      <c r="K10" s="41"/>
    </row>
    <row r="11" spans="1:17" ht="45.6" x14ac:dyDescent="0.3">
      <c r="A11" s="60" t="s">
        <v>34</v>
      </c>
      <c r="B11" s="65" t="s">
        <v>35</v>
      </c>
      <c r="C11" s="252">
        <f>C7</f>
        <v>942.63194999999996</v>
      </c>
      <c r="D11" s="252"/>
      <c r="E11" s="247" t="s">
        <v>23</v>
      </c>
      <c r="F11" s="247"/>
      <c r="G11" s="247"/>
      <c r="H11" s="42"/>
      <c r="I11" s="42"/>
      <c r="J11" s="66"/>
      <c r="K11" s="66"/>
    </row>
    <row r="12" spans="1:17" ht="21" customHeight="1" x14ac:dyDescent="0.3">
      <c r="A12" s="60" t="s">
        <v>36</v>
      </c>
      <c r="B12" s="67" t="s">
        <v>72</v>
      </c>
      <c r="C12" s="260">
        <f>C11</f>
        <v>942.63194999999996</v>
      </c>
      <c r="D12" s="261"/>
      <c r="E12" s="248" t="s">
        <v>23</v>
      </c>
      <c r="F12" s="242"/>
      <c r="G12" s="243"/>
      <c r="H12" s="42"/>
      <c r="I12" s="42"/>
    </row>
    <row r="13" spans="1:17" ht="16.8" x14ac:dyDescent="0.3">
      <c r="A13" s="60" t="s">
        <v>37</v>
      </c>
      <c r="B13" s="67" t="s">
        <v>73</v>
      </c>
      <c r="C13" s="239" t="s">
        <v>23</v>
      </c>
      <c r="D13" s="240"/>
      <c r="E13" s="249" t="s">
        <v>23</v>
      </c>
      <c r="F13" s="242"/>
      <c r="G13" s="243"/>
      <c r="H13" s="42"/>
      <c r="I13" s="42"/>
    </row>
    <row r="14" spans="1:17" ht="16.8" x14ac:dyDescent="0.3">
      <c r="A14" s="60" t="s">
        <v>38</v>
      </c>
      <c r="B14" s="67" t="s">
        <v>74</v>
      </c>
      <c r="C14" s="239" t="s">
        <v>23</v>
      </c>
      <c r="D14" s="240"/>
      <c r="E14" s="241" t="str">
        <f>E7</f>
        <v>нд</v>
      </c>
      <c r="F14" s="242"/>
      <c r="G14" s="243"/>
      <c r="H14" s="42"/>
      <c r="I14" s="42"/>
    </row>
    <row r="15" spans="1:17" ht="16.8" x14ac:dyDescent="0.3">
      <c r="A15" s="60" t="s">
        <v>75</v>
      </c>
      <c r="B15" s="67" t="s">
        <v>76</v>
      </c>
      <c r="C15" s="239" t="s">
        <v>23</v>
      </c>
      <c r="D15" s="240"/>
      <c r="E15" s="241" t="str">
        <f>E8</f>
        <v>нд</v>
      </c>
      <c r="F15" s="242"/>
      <c r="G15" s="243"/>
      <c r="H15" s="42"/>
      <c r="I15" s="42"/>
    </row>
    <row r="16" spans="1:17" x14ac:dyDescent="0.3">
      <c r="A16" s="68"/>
      <c r="B16" s="145"/>
      <c r="C16" s="147"/>
      <c r="D16" s="147"/>
      <c r="E16" s="153"/>
      <c r="F16" s="148"/>
      <c r="G16" s="148"/>
      <c r="H16" s="42"/>
      <c r="I16" s="42"/>
    </row>
    <row r="17" spans="1:9" x14ac:dyDescent="0.3">
      <c r="A17" s="68"/>
      <c r="B17" s="69"/>
      <c r="C17" s="244"/>
      <c r="D17" s="244"/>
      <c r="E17" s="245"/>
      <c r="F17" s="245"/>
      <c r="G17" s="245"/>
    </row>
    <row r="18" spans="1:9" ht="16.8" x14ac:dyDescent="0.3">
      <c r="A18" s="246" t="s">
        <v>39</v>
      </c>
      <c r="B18" s="246"/>
      <c r="C18" s="246"/>
      <c r="D18" s="246"/>
      <c r="E18" s="246"/>
      <c r="F18" s="246"/>
      <c r="G18" s="246"/>
    </row>
    <row r="19" spans="1:9" ht="36" customHeight="1" x14ac:dyDescent="0.3">
      <c r="A19" s="238" t="s">
        <v>40</v>
      </c>
      <c r="B19" s="238"/>
      <c r="C19" s="238"/>
      <c r="D19" s="238"/>
      <c r="E19" s="238"/>
      <c r="F19" s="238"/>
      <c r="G19" s="238"/>
    </row>
    <row r="20" spans="1:9" x14ac:dyDescent="0.3">
      <c r="A20" s="238" t="s">
        <v>41</v>
      </c>
      <c r="B20" s="238"/>
      <c r="C20" s="238"/>
      <c r="D20" s="238"/>
      <c r="E20" s="238"/>
      <c r="F20" s="238"/>
      <c r="G20" s="238"/>
      <c r="H20" s="51" t="s">
        <v>32</v>
      </c>
    </row>
    <row r="21" spans="1:9" s="53" customFormat="1" ht="69.75" customHeight="1" x14ac:dyDescent="0.3">
      <c r="A21" s="238" t="s">
        <v>42</v>
      </c>
      <c r="B21" s="238"/>
      <c r="C21" s="238"/>
      <c r="D21" s="238"/>
      <c r="E21" s="238"/>
      <c r="F21" s="238"/>
      <c r="G21" s="238"/>
      <c r="H21" s="39"/>
      <c r="I21" s="40"/>
    </row>
    <row r="22" spans="1:9" s="53" customFormat="1" ht="18.75" customHeight="1" x14ac:dyDescent="0.3">
      <c r="A22" s="238"/>
      <c r="B22" s="238"/>
      <c r="C22" s="238"/>
      <c r="D22" s="238"/>
      <c r="E22" s="238"/>
      <c r="F22" s="238"/>
      <c r="G22" s="238"/>
      <c r="H22" s="39"/>
      <c r="I22" s="40"/>
    </row>
    <row r="23" spans="1:9" s="53" customFormat="1" ht="41.25" customHeight="1" x14ac:dyDescent="0.3">
      <c r="A23" s="238"/>
      <c r="B23" s="238"/>
      <c r="C23" s="238"/>
      <c r="D23" s="238"/>
      <c r="E23" s="238"/>
      <c r="F23" s="238"/>
      <c r="G23" s="238"/>
      <c r="H23" s="39"/>
      <c r="I23" s="40"/>
    </row>
    <row r="24" spans="1:9" s="53" customFormat="1" ht="38.25" customHeight="1" x14ac:dyDescent="0.3">
      <c r="A24" s="238"/>
      <c r="B24" s="238"/>
      <c r="C24" s="238"/>
      <c r="D24" s="238"/>
      <c r="E24" s="238"/>
      <c r="F24" s="238"/>
      <c r="G24" s="238"/>
      <c r="H24" s="42"/>
      <c r="I24" s="40"/>
    </row>
    <row r="25" spans="1:9" s="53" customFormat="1" ht="18.75" customHeight="1" x14ac:dyDescent="0.3">
      <c r="A25" s="229"/>
      <c r="B25" s="229"/>
      <c r="C25" s="229"/>
      <c r="D25" s="229"/>
      <c r="E25" s="229"/>
      <c r="F25" s="229"/>
      <c r="G25" s="229"/>
      <c r="H25" s="39"/>
      <c r="I25" s="40"/>
    </row>
    <row r="26" spans="1:9" s="53" customFormat="1" ht="217.5" customHeight="1" x14ac:dyDescent="0.3">
      <c r="A26" s="225"/>
      <c r="B26" s="230"/>
      <c r="C26" s="230"/>
      <c r="D26" s="230"/>
      <c r="E26" s="230"/>
      <c r="F26" s="230"/>
      <c r="G26" s="230"/>
      <c r="H26" s="39"/>
      <c r="I26" s="40"/>
    </row>
    <row r="27" spans="1:9" ht="53.25" customHeight="1" x14ac:dyDescent="0.3">
      <c r="A27" s="225"/>
      <c r="B27" s="226"/>
      <c r="C27" s="226"/>
      <c r="D27" s="226"/>
      <c r="E27" s="226"/>
      <c r="F27" s="226"/>
      <c r="G27" s="226"/>
    </row>
    <row r="28" spans="1:9" x14ac:dyDescent="0.3">
      <c r="A28" s="227"/>
      <c r="B28" s="227"/>
      <c r="C28" s="227"/>
      <c r="D28" s="227"/>
      <c r="E28" s="227"/>
      <c r="F28" s="227"/>
      <c r="G28" s="227"/>
    </row>
    <row r="29" spans="1:9" x14ac:dyDescent="0.3">
      <c r="B29" s="42"/>
    </row>
    <row r="33" spans="2:2" x14ac:dyDescent="0.3">
      <c r="B33" s="42"/>
    </row>
  </sheetData>
  <mergeCells count="42">
    <mergeCell ref="C5:D5"/>
    <mergeCell ref="E5:G5"/>
    <mergeCell ref="A2:G2"/>
    <mergeCell ref="C3:D3"/>
    <mergeCell ref="E3:G3"/>
    <mergeCell ref="C4:D4"/>
    <mergeCell ref="E4:G4"/>
    <mergeCell ref="C6:D6"/>
    <mergeCell ref="E6:G6"/>
    <mergeCell ref="C7:D7"/>
    <mergeCell ref="E7:G7"/>
    <mergeCell ref="C8:D8"/>
    <mergeCell ref="E8:G8"/>
    <mergeCell ref="I8:J8"/>
    <mergeCell ref="C9:D9"/>
    <mergeCell ref="E9:G9"/>
    <mergeCell ref="H9:J9"/>
    <mergeCell ref="C10:D10"/>
    <mergeCell ref="E10:G10"/>
    <mergeCell ref="C11:D11"/>
    <mergeCell ref="E11:G11"/>
    <mergeCell ref="C12:D12"/>
    <mergeCell ref="E12:G12"/>
    <mergeCell ref="C13:D13"/>
    <mergeCell ref="E13:G13"/>
    <mergeCell ref="A19:G19"/>
    <mergeCell ref="C14:D14"/>
    <mergeCell ref="E14:G14"/>
    <mergeCell ref="C17:D17"/>
    <mergeCell ref="E17:G17"/>
    <mergeCell ref="A18:G18"/>
    <mergeCell ref="C15:D15"/>
    <mergeCell ref="E15:G15"/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2021-04-02T08:04:30Z</cp:lastPrinted>
  <dcterms:created xsi:type="dcterms:W3CDTF">2017-04-05T08:29:12Z</dcterms:created>
  <dcterms:modified xsi:type="dcterms:W3CDTF">2021-06-09T10:54:44Z</dcterms:modified>
</cp:coreProperties>
</file>